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916"/>
  <workbookPr defaultThemeVersion="124226"/>
  <bookViews>
    <workbookView xWindow="9120" yWindow="0" windowWidth="10200" windowHeight="12000" tabRatio="463" firstSheet="6" activeTab="5" xr2:uid="{00000000-000D-0000-FFFF-FFFF00000000}"/>
  </bookViews>
  <sheets>
    <sheet name="pag. 1" sheetId="3" r:id="rId1"/>
    <sheet name="pag. 2" sheetId="4" r:id="rId2"/>
    <sheet name="pag. 3" sheetId="5" r:id="rId3"/>
    <sheet name="pag. 4" sheetId="6" r:id="rId4"/>
    <sheet name="pag. 5" sheetId="8" r:id="rId5"/>
    <sheet name="pag. 6" sheetId="7" r:id="rId6"/>
    <sheet name="pag. 7" sheetId="9" r:id="rId7"/>
  </sheets>
  <calcPr calcId="171026"/>
</workbook>
</file>

<file path=xl/calcChain.xml><?xml version="1.0" encoding="utf-8"?>
<calcChain xmlns="http://schemas.openxmlformats.org/spreadsheetml/2006/main">
  <c r="P7" i="7" l="1"/>
  <c r="O7" i="7"/>
  <c r="M7" i="7"/>
  <c r="H4" i="5"/>
  <c r="J4" i="5"/>
  <c r="H5" i="5"/>
  <c r="J5" i="5"/>
  <c r="H6" i="5"/>
  <c r="J6" i="5"/>
  <c r="H7" i="5"/>
  <c r="J7" i="5"/>
  <c r="J9" i="5"/>
  <c r="J10" i="5"/>
  <c r="J11" i="5"/>
  <c r="J12" i="5"/>
  <c r="J14" i="5"/>
  <c r="J15" i="5"/>
  <c r="J16" i="5"/>
  <c r="J17" i="5"/>
  <c r="J18" i="5"/>
  <c r="J19" i="5"/>
  <c r="H5" i="8"/>
  <c r="I5" i="8"/>
  <c r="H7" i="8"/>
  <c r="H8" i="8"/>
  <c r="H9" i="8"/>
  <c r="H10" i="8"/>
</calcChain>
</file>

<file path=xl/sharedStrings.xml><?xml version="1.0" encoding="utf-8"?>
<sst xmlns="http://schemas.openxmlformats.org/spreadsheetml/2006/main" count="194" uniqueCount="164">
  <si>
    <t>Progetto Biomasse - schede tecniche per la raccolta dati</t>
  </si>
  <si>
    <t>TIPOLOGIA DI IMPIANTO</t>
  </si>
  <si>
    <t>BIOGAS</t>
  </si>
  <si>
    <t>Digestore anaerobico [1] :</t>
  </si>
  <si>
    <t>MONOSTADIO MESOFILO</t>
  </si>
  <si>
    <t>Denominazione impianto [2] :</t>
  </si>
  <si>
    <t>VILLAVERLA</t>
  </si>
  <si>
    <t>Anno di realizzazione [3] :</t>
  </si>
  <si>
    <t>PROFILO DELL'AZIENDA AGRICOLA</t>
  </si>
  <si>
    <t>Nome Impresa Agricola  [4] :</t>
  </si>
  <si>
    <t>SOC. AGR. SPILLER S.S.</t>
  </si>
  <si>
    <t>Regime Fiscale [5]:</t>
  </si>
  <si>
    <t>Regime IVA [5]:</t>
  </si>
  <si>
    <t>Sede:</t>
  </si>
  <si>
    <t>Via:</t>
  </si>
  <si>
    <t>CANTARANA</t>
  </si>
  <si>
    <t>Comune</t>
  </si>
  <si>
    <t>VI</t>
  </si>
  <si>
    <t xml:space="preserve">Recapiti : </t>
  </si>
  <si>
    <t>tel:</t>
  </si>
  <si>
    <t>sito internet:</t>
  </si>
  <si>
    <t xml:space="preserve">Superficie agricola aziendale: [6] 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</si>
  <si>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</si>
  <si>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</si>
  <si>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</si>
  <si>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</si>
  <si>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</si>
  <si>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</si>
  <si>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</si>
  <si>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</si>
  <si>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</si>
  <si>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</si>
  <si>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>249 Kwe/h</t>
  </si>
  <si>
    <t xml:space="preserve">Potenza termica recuperabile [8] : </t>
  </si>
  <si>
    <t>kWt</t>
  </si>
  <si>
    <t>170Kwt/h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</si>
  <si>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</si>
  <si>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</si>
  <si>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</si>
  <si>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</si>
  <si>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</si>
  <si>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</si>
  <si>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</si>
  <si>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</si>
  <si>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>PARZIALE AUTOCONSUMO PER I CARICHI DI IMPIANTO</t>
  </si>
  <si>
    <t xml:space="preserve">Destinazione energia termica e percentuale di recupero su base annuale [12] : </t>
  </si>
  <si>
    <t>riscaldamento locali dell'allevamento, produzione acqua calda potabile per alimentazione bestiame e lavaggio impianti aziendali, riscaldamento della vasca di denitrificazione</t>
  </si>
  <si>
    <t xml:space="preserve">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</si>
  <si>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</si>
  <si>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</si>
  <si>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</si>
  <si>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</si>
  <si>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</si>
  <si>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</si>
  <si>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</si>
  <si>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</si>
  <si>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</si>
  <si>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</si>
  <si>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</si>
  <si>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</si>
  <si>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</rPr>
      <t>4</t>
    </r>
  </si>
  <si>
    <t>Colture Dedicate</t>
  </si>
  <si>
    <t>ha</t>
  </si>
  <si>
    <t>t tal quale</t>
  </si>
  <si>
    <t>resa   t/ha</t>
  </si>
  <si>
    <r>
      <t>Nm</t>
    </r>
    <r>
      <rPr>
        <vertAlign val="superscript"/>
        <sz val="11"/>
        <color indexed="8"/>
        <rFont val="Calibri"/>
      </rPr>
      <t>3</t>
    </r>
    <r>
      <rPr>
        <sz val="11"/>
        <color indexed="8"/>
        <rFont val="Calibri"/>
      </rPr>
      <t>/t tal quale</t>
    </r>
  </si>
  <si>
    <t>%</t>
  </si>
  <si>
    <t>MAIS</t>
  </si>
  <si>
    <t xml:space="preserve">SORGO </t>
  </si>
  <si>
    <t>ZUCCHERINO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</si>
  <si>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</si>
  <si>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</si>
  <si>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</si>
  <si>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</si>
  <si>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</si>
  <si>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</si>
  <si>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</si>
  <si>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</si>
  <si>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</si>
  <si>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</si>
  <si>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</si>
  <si>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</si>
  <si>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</si>
  <si>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</si>
  <si>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</si>
  <si>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Caratteristiche dei digestori  [17]: monodigestore in acciaio di 1900 mc, temperatura 40 °C, tempo di ritenzione di circa 45giorni, movimentazione del digestato tramite una grande aspo a pale con motore esterno e un miscelatore a pale sommerso </t>
  </si>
  <si>
    <t xml:space="preserve">Dimensionamento delle vasche  [18]: 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</si>
  <si>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</si>
  <si>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</si>
  <si>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Sistema di produzione di energia termica e/o recupero di calore dall'impianto di cogenerazione [20]:recupero dell'energia termica dal sistema di raffreddamento del motore associato al recupero dell'energia termica dai gas di scarico</t>
  </si>
  <si>
    <t>Rete di teleriscaldamento/raffrescamento [21]:  rete di teleriscaldamento per la vasca di denitrificazione, rete di teleriscaldamento per il riscaldamento di locali dell'allevamento con scambiatore per l'immissione i rete di acqua calda potabile</t>
  </si>
  <si>
    <t>Dimensionamento delle vasche di lagunaggio e tempo di permanenza: 4500mc, circa 120 giorni di ritenzione</t>
  </si>
  <si>
    <t>Sistemi innovativi per l'ottimizzazione dell'uso del digestato [22]: separzione liquido/solido e abbatimento dell'azoto tramite impianto di denitrificazione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</si>
  <si>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</si>
  <si>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</si>
  <si>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</si>
  <si>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</si>
  <si>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</si>
  <si>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</si>
  <si>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</si>
  <si>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</si>
  <si>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</si>
  <si>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</si>
  <si>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</si>
  <si>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</si>
  <si>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</si>
  <si>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</si>
  <si>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</si>
  <si>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</si>
  <si>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</si>
  <si>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bovini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</si>
  <si>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</si>
  <si>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</si>
  <si>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</si>
  <si>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</si>
  <si>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</si>
  <si>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</si>
  <si>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</si>
  <si>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</si>
  <si>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</si>
  <si>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</si>
  <si>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</si>
  <si>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</si>
  <si>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</si>
  <si>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</si>
  <si>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</si>
  <si>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</si>
  <si>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</si>
  <si>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</si>
  <si>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</si>
  <si>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</si>
  <si>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</si>
  <si>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</si>
  <si>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</si>
  <si>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</si>
  <si>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</si>
  <si>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</si>
  <si>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</si>
  <si>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</si>
  <si>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</si>
  <si>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</si>
  <si>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</si>
  <si>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</si>
  <si>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</si>
  <si>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</si>
  <si>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</si>
  <si>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</si>
  <si>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</si>
  <si>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375000 bando biomasse ENAMA</t>
  </si>
  <si>
    <t>Tempo di rientro dell'investimento</t>
  </si>
  <si>
    <t>QUADRO NORMATIVO</t>
  </si>
  <si>
    <t>Autorizzazioni ottenute per  costruire ed avviare l'impianto [28]:</t>
  </si>
  <si>
    <t>impianto eseguito a seguito di presentazione di Dichiarazione di Inizio Attività, acquisizione di qualifica IAFR e delibera GSE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</si>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</sst>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vertAlign val="superscript"/>
      <sz val="11"/>
      <color indexed="8"/>
      <name val="Calibri"/>
    </font>
    <font>
      <sz val="11"/>
      <color indexed="9"/>
      <name val="Calibri"/>
    </font>
    <font>
      <b/>
      <sz val="11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</font>
    <font>
      <sz val="11"/>
      <color indexed="20"/>
      <name val="Calibri"/>
    </font>
    <font>
      <sz val="11"/>
      <color indexed="17"/>
      <name val="Calibri"/>
    </font>
    <font>
      <sz val="12"/>
      <name val="宋体"/>
    </font>
    <font>
      <b/>
      <sz val="11"/>
      <color indexed="52"/>
      <name val="Calibri"/>
    </font>
    <font>
      <b/>
      <sz val="11"/>
      <color indexed="63"/>
      <name val="Calibri"/>
    </font>
    <font>
      <sz val="11"/>
      <color indexed="52"/>
      <name val="Calibri"/>
    </font>
    <font>
      <b/>
      <sz val="11"/>
      <color indexed="9"/>
      <name val="Calibri"/>
    </font>
    <font>
      <b/>
      <sz val="15"/>
      <color indexed="56"/>
      <name val="Calibri"/>
    </font>
    <font>
      <sz val="11"/>
      <color indexed="62"/>
      <name val="Calibri"/>
    </font>
    <font>
      <sz val="11"/>
      <color indexed="60"/>
      <name val="Calibri"/>
    </font>
    <font>
      <sz val="11"/>
      <color indexed="10"/>
      <name val="Calibri"/>
    </font>
    <font>
      <i/>
      <sz val="11"/>
      <color indexed="23"/>
      <name val="Calibri"/>
    </font>
    <font>
      <sz val="10"/>
      <color indexed="8"/>
      <name val="Calibri"/>
    </font>
    <font>
      <b/>
      <u/>
      <sz val="11"/>
      <color indexed="8"/>
      <name val="Calibri"/>
    </font>
    <font>
      <sz val="24"/>
      <color indexed="9"/>
      <name val="Calibri"/>
    </font>
    <font>
      <b/>
      <sz val="14"/>
      <color indexed="8"/>
      <name val="Calibri"/>
    </font>
    <font>
      <i/>
      <u/>
      <sz val="11"/>
      <color indexed="8"/>
      <name val="Calibri"/>
    </font>
    <font>
      <b/>
      <i/>
      <u/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6" fillId="0" borderId="1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5" fillId="0" borderId="2" applyNumberFormat="0" applyFill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1" fillId="18" borderId="3" applyNumberFormat="0" applyAlignment="0" applyProtection="0"/>
    <xf numFmtId="0" fontId="13" fillId="0" borderId="4" applyNumberFormat="0" applyFill="0" applyAlignment="0" applyProtection="0"/>
    <xf numFmtId="0" fontId="12" fillId="18" borderId="5" applyNumberFormat="0" applyAlignment="0" applyProtection="0"/>
    <xf numFmtId="0" fontId="10" fillId="0" borderId="0">
      <alignment vertical="center"/>
    </xf>
    <xf numFmtId="0" fontId="14" fillId="19" borderId="6" applyNumberFormat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16" fillId="9" borderId="3" applyNumberFormat="0" applyAlignment="0" applyProtection="0"/>
    <xf numFmtId="0" fontId="15" fillId="0" borderId="7" applyNumberFormat="0" applyFill="0" applyAlignment="0" applyProtection="0"/>
    <xf numFmtId="0" fontId="17" fillId="22" borderId="0" applyNumberFormat="0" applyBorder="0" applyAlignment="0" applyProtection="0"/>
    <xf numFmtId="0" fontId="26" fillId="23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 applyProtection="0"/>
  </cellStyleXfs>
  <cellXfs count="364">
    <xf numFmtId="0" fontId="0" fillId="0" borderId="0" xfId="0"/>
    <xf numFmtId="0" fontId="0" fillId="0" borderId="0" xfId="0" applyBorder="1"/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3" borderId="10" xfId="0" applyFill="1" applyBorder="1" applyAlignment="1">
      <alignment horizontal="left" vertical="top" wrapText="1" shrinkToFit="1"/>
    </xf>
    <xf numFmtId="0" fontId="0" fillId="25" borderId="0" xfId="0" applyFill="1" applyBorder="1"/>
    <xf numFmtId="0" fontId="0" fillId="25" borderId="13" xfId="0" applyFill="1" applyBorder="1"/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/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3" borderId="20" xfId="0" applyFill="1" applyBorder="1" applyAlignment="1">
      <alignment horizontal="left" vertical="top" wrapText="1" shrinkToFit="1"/>
    </xf>
    <xf numFmtId="0" fontId="20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21" xfId="0" applyFill="1" applyBorder="1"/>
    <xf numFmtId="0" fontId="0" fillId="18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25" borderId="0" xfId="0" applyFill="1" applyBorder="1" applyAlignment="1"/>
    <xf numFmtId="0" fontId="20" fillId="25" borderId="0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/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0" fillId="25" borderId="22" xfId="0" applyFont="1" applyFill="1" applyBorder="1"/>
    <xf numFmtId="0" fontId="0" fillId="0" borderId="23" xfId="0" applyFont="1" applyBorder="1"/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/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1" fillId="25" borderId="17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center" vertical="top"/>
    </xf>
    <xf numFmtId="0" fontId="1" fillId="25" borderId="17" xfId="0" applyFont="1" applyFill="1" applyBorder="1" applyAlignment="1">
      <alignment vertical="top"/>
    </xf>
    <xf numFmtId="0" fontId="1" fillId="25" borderId="0" xfId="0" applyFont="1" applyFill="1" applyBorder="1" applyAlignment="1">
      <alignment vertical="top"/>
    </xf>
    <xf numFmtId="0" fontId="20" fillId="25" borderId="13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3" borderId="26" xfId="0" applyFill="1" applyBorder="1" applyAlignment="1">
      <alignment horizontal="left" vertical="top" wrapText="1" shrinkToFit="1"/>
    </xf>
    <xf numFmtId="0" fontId="0" fillId="13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3" borderId="28" xfId="0" applyFill="1" applyBorder="1" applyAlignment="1">
      <alignment horizontal="left" vertical="top" wrapText="1" shrinkToFit="1"/>
    </xf>
    <xf numFmtId="0" fontId="0" fillId="13" borderId="29" xfId="0" applyFill="1" applyBorder="1" applyAlignment="1">
      <alignment horizontal="left" vertical="top" wrapText="1" shrinkToFit="1"/>
    </xf>
    <xf numFmtId="0" fontId="20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/>
    <xf numFmtId="0" fontId="0" fillId="25" borderId="31" xfId="0" applyFill="1" applyBorder="1"/>
    <xf numFmtId="0" fontId="0" fillId="25" borderId="10" xfId="0" applyFont="1" applyFill="1" applyBorder="1" applyAlignment="1">
      <alignment vertical="top" wrapText="1"/>
    </xf>
    <xf numFmtId="0" fontId="24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Font="1" applyBorder="1"/>
    <xf numFmtId="0" fontId="1" fillId="0" borderId="11" xfId="0" applyFont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24" fillId="25" borderId="30" xfId="0" applyFont="1" applyFill="1" applyBorder="1" applyAlignment="1">
      <alignment vertical="top" wrapText="1"/>
    </xf>
    <xf numFmtId="0" fontId="0" fillId="13" borderId="22" xfId="0" applyFont="1" applyFill="1" applyBorder="1" applyAlignment="1">
      <alignment vertical="top" wrapText="1"/>
    </xf>
    <xf numFmtId="0" fontId="0" fillId="13" borderId="0" xfId="0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24" fillId="25" borderId="34" xfId="0" applyFont="1" applyFill="1" applyBorder="1" applyAlignment="1">
      <alignment vertical="top" wrapText="1"/>
    </xf>
    <xf numFmtId="0" fontId="24" fillId="25" borderId="24" xfId="0" applyFont="1" applyFill="1" applyBorder="1" applyAlignment="1">
      <alignment horizontal="center" vertical="top"/>
    </xf>
    <xf numFmtId="0" fontId="0" fillId="0" borderId="22" xfId="0" applyFont="1" applyBorder="1"/>
    <xf numFmtId="0" fontId="0" fillId="0" borderId="50" xfId="0" applyFont="1" applyBorder="1"/>
    <xf numFmtId="0" fontId="0" fillId="0" borderId="49" xfId="0" applyBorder="1" applyAlignment="1">
      <alignment horizontal="left" vertical="top" wrapText="1"/>
    </xf>
    <xf numFmtId="0" fontId="0" fillId="25" borderId="20" xfId="43" applyNumberFormat="1" applyFont="1" applyFill="1" applyBorder="1" applyAlignment="1">
      <alignment vertical="top"/>
    </xf>
    <xf numFmtId="0" fontId="0" fillId="25" borderId="51" xfId="43" applyNumberFormat="1" applyFont="1" applyFill="1" applyBorder="1" applyAlignment="1">
      <alignment vertical="top"/>
    </xf>
    <xf numFmtId="0" fontId="0" fillId="0" borderId="0" xfId="0" applyFont="1"/>
    <xf numFmtId="0" fontId="0" fillId="0" borderId="10" xfId="0" applyFont="1" applyBorder="1" applyAlignment="1">
      <alignment vertical="center" wrapText="1"/>
    </xf>
    <xf numFmtId="0" fontId="0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25" borderId="35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3" borderId="20" xfId="0" applyFill="1" applyBorder="1" applyAlignment="1">
      <alignment horizontal="center" vertical="top" wrapText="1" shrinkToFit="1"/>
    </xf>
    <xf numFmtId="0" fontId="0" fillId="18" borderId="10" xfId="43" applyNumberFormat="1" applyFont="1" applyFill="1" applyBorder="1" applyAlignment="1">
      <alignment horizontal="center" vertical="top" wrapText="1"/>
    </xf>
    <xf numFmtId="0" fontId="0" fillId="18" borderId="10" xfId="0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7" fillId="24" borderId="11" xfId="0" applyFont="1" applyFill="1" applyBorder="1" applyAlignment="1">
      <alignment horizontal="left" vertical="top" wrapText="1" shrinkToFit="1"/>
    </xf>
    <xf numFmtId="0" fontId="27" fillId="24" borderId="12" xfId="0" applyFont="1" applyFill="1" applyBorder="1" applyAlignment="1">
      <alignment horizontal="left" vertical="top" wrapText="1" shrinkToFit="1"/>
    </xf>
    <xf numFmtId="9" fontId="0" fillId="25" borderId="10" xfId="0" applyNumberFormat="1" applyFont="1" applyFill="1" applyBorder="1" applyAlignment="1">
      <alignment vertical="top" wrapText="1"/>
    </xf>
    <xf numFmtId="0" fontId="0" fillId="0" borderId="60" xfId="0" applyBorder="1"/>
    <xf numFmtId="0" fontId="0" fillId="27" borderId="61" xfId="0" applyFont="1" applyFill="1" applyBorder="1"/>
    <xf numFmtId="0" fontId="0" fillId="27" borderId="62" xfId="0" applyFont="1" applyFill="1" applyBorder="1" applyAlignment="1">
      <alignment horizontal="center" vertical="top" wrapText="1"/>
    </xf>
    <xf numFmtId="0" fontId="0" fillId="27" borderId="63" xfId="0" applyFont="1" applyFill="1" applyBorder="1" applyAlignment="1">
      <alignment horizontal="center" vertical="top" wrapText="1"/>
    </xf>
    <xf numFmtId="0" fontId="28" fillId="27" borderId="0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left" vertical="center"/>
    </xf>
    <xf numFmtId="0" fontId="0" fillId="0" borderId="49" xfId="43" applyNumberFormat="1" applyFont="1" applyFill="1" applyBorder="1" applyAlignment="1">
      <alignment vertical="top" wrapText="1"/>
    </xf>
    <xf numFmtId="0" fontId="0" fillId="0" borderId="10" xfId="43" applyNumberFormat="1" applyFont="1" applyFill="1" applyBorder="1" applyAlignment="1">
      <alignment vertical="top" wrapText="1"/>
    </xf>
    <xf numFmtId="0" fontId="0" fillId="0" borderId="24" xfId="0" applyFont="1" applyBorder="1" applyAlignment="1">
      <alignment vertical="center"/>
    </xf>
    <xf numFmtId="0" fontId="0" fillId="13" borderId="11" xfId="0" applyFill="1" applyBorder="1" applyAlignment="1">
      <alignment horizontal="left" vertical="top" wrapText="1" shrinkToFit="1"/>
    </xf>
    <xf numFmtId="0" fontId="0" fillId="13" borderId="12" xfId="0" applyFill="1" applyBorder="1" applyAlignment="1">
      <alignment horizontal="left" vertical="top" wrapText="1" shrinkToFit="1"/>
    </xf>
    <xf numFmtId="0" fontId="0" fillId="18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25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2" fillId="26" borderId="19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36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10" xfId="27" applyBorder="1" applyAlignment="1">
      <alignment vertical="center"/>
    </xf>
    <xf numFmtId="0" fontId="0" fillId="0" borderId="49" xfId="43" applyNumberFormat="1" applyFont="1" applyFill="1" applyBorder="1" applyAlignment="1">
      <alignment vertical="top" wrapText="1"/>
    </xf>
    <xf numFmtId="0" fontId="0" fillId="0" borderId="10" xfId="43" applyNumberFormat="1" applyFont="1" applyFill="1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/>
    <xf numFmtId="0" fontId="0" fillId="0" borderId="23" xfId="0" applyBorder="1" applyAlignment="1"/>
    <xf numFmtId="0" fontId="0" fillId="0" borderId="36" xfId="0" applyBorder="1" applyAlignment="1">
      <alignment vertical="top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/>
    <xf numFmtId="0" fontId="0" fillId="0" borderId="0" xfId="0" applyBorder="1" applyAlignment="1"/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1" fillId="25" borderId="37" xfId="0" applyFont="1" applyFill="1" applyBorder="1" applyAlignment="1">
      <alignment horizontal="left" vertical="top"/>
    </xf>
    <xf numFmtId="0" fontId="1" fillId="25" borderId="24" xfId="0" applyFont="1" applyFill="1" applyBorder="1" applyAlignment="1">
      <alignment horizontal="left" vertical="top"/>
    </xf>
    <xf numFmtId="0" fontId="1" fillId="25" borderId="25" xfId="0" applyFont="1" applyFill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34" xfId="0" applyBorder="1" applyAlignment="1">
      <alignment vertical="top"/>
    </xf>
    <xf numFmtId="0" fontId="1" fillId="25" borderId="19" xfId="0" applyFont="1" applyFill="1" applyBorder="1" applyAlignment="1">
      <alignment horizontal="left" vertical="top"/>
    </xf>
    <xf numFmtId="0" fontId="1" fillId="25" borderId="16" xfId="0" applyFont="1" applyFill="1" applyBorder="1" applyAlignment="1">
      <alignment horizontal="left" vertical="top"/>
    </xf>
    <xf numFmtId="0" fontId="23" fillId="25" borderId="16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27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top" wrapText="1"/>
    </xf>
    <xf numFmtId="0" fontId="0" fillId="0" borderId="5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25" borderId="47" xfId="0" applyFont="1" applyFill="1" applyBorder="1" applyAlignment="1">
      <alignment vertical="center"/>
    </xf>
    <xf numFmtId="0" fontId="0" fillId="25" borderId="39" xfId="0" applyFont="1" applyFill="1" applyBorder="1" applyAlignment="1">
      <alignment vertical="center"/>
    </xf>
    <xf numFmtId="9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1" fillId="25" borderId="21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27" fillId="0" borderId="33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27" fillId="0" borderId="1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0" fillId="22" borderId="11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 vertical="top" wrapText="1"/>
    </xf>
    <xf numFmtId="0" fontId="0" fillId="13" borderId="11" xfId="0" applyFill="1" applyBorder="1" applyAlignment="1">
      <alignment horizontal="left" vertical="top" wrapText="1" shrinkToFit="1"/>
    </xf>
    <xf numFmtId="0" fontId="0" fillId="13" borderId="12" xfId="0" applyFill="1" applyBorder="1" applyAlignment="1">
      <alignment horizontal="left" vertical="top" wrapText="1" shrinkToFit="1"/>
    </xf>
    <xf numFmtId="0" fontId="1" fillId="25" borderId="19" xfId="0" applyFont="1" applyFill="1" applyBorder="1" applyAlignment="1">
      <alignment horizontal="center" vertical="top"/>
    </xf>
    <xf numFmtId="0" fontId="1" fillId="25" borderId="16" xfId="0" applyFont="1" applyFill="1" applyBorder="1" applyAlignment="1">
      <alignment horizontal="center" vertical="top"/>
    </xf>
    <xf numFmtId="0" fontId="1" fillId="25" borderId="52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/>
    </xf>
    <xf numFmtId="0" fontId="0" fillId="18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8" fillId="22" borderId="11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center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0" fillId="25" borderId="44" xfId="0" applyFont="1" applyFill="1" applyBorder="1" applyAlignment="1">
      <alignment horizontal="left" vertical="top" wrapText="1"/>
    </xf>
    <xf numFmtId="0" fontId="0" fillId="25" borderId="45" xfId="0" applyFont="1" applyFill="1" applyBorder="1" applyAlignment="1">
      <alignment horizontal="left" vertical="top" wrapText="1"/>
    </xf>
    <xf numFmtId="0" fontId="0" fillId="25" borderId="46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7" borderId="5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9" fontId="0" fillId="0" borderId="23" xfId="0" applyNumberFormat="1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9" borderId="32" xfId="0" applyFont="1" applyFill="1" applyBorder="1" applyAlignment="1">
      <alignment horizontal="right" vertical="top" wrapText="1"/>
    </xf>
    <xf numFmtId="0" fontId="0" fillId="19" borderId="0" xfId="0" applyFont="1" applyFill="1" applyBorder="1" applyAlignment="1">
      <alignment horizontal="right" vertical="top" wrapText="1"/>
    </xf>
    <xf numFmtId="0" fontId="0" fillId="19" borderId="30" xfId="0" applyFont="1" applyFill="1" applyBorder="1" applyAlignment="1">
      <alignment horizontal="right" vertical="top" wrapText="1"/>
    </xf>
    <xf numFmtId="0" fontId="0" fillId="13" borderId="32" xfId="0" applyFont="1" applyFill="1" applyBorder="1" applyAlignment="1">
      <alignment horizontal="right" vertical="top" wrapText="1"/>
    </xf>
    <xf numFmtId="0" fontId="0" fillId="13" borderId="0" xfId="0" applyFont="1" applyFill="1" applyBorder="1" applyAlignment="1">
      <alignment horizontal="right" vertical="top" wrapText="1"/>
    </xf>
    <xf numFmtId="0" fontId="0" fillId="13" borderId="30" xfId="0" applyFont="1" applyFill="1" applyBorder="1" applyAlignment="1">
      <alignment horizontal="right" vertical="top" wrapText="1"/>
    </xf>
    <xf numFmtId="0" fontId="0" fillId="4" borderId="35" xfId="0" applyFont="1" applyFill="1" applyBorder="1" applyAlignment="1">
      <alignment horizontal="right" vertical="top" wrapText="1"/>
    </xf>
    <xf numFmtId="0" fontId="0" fillId="4" borderId="23" xfId="0" applyFont="1" applyFill="1" applyBorder="1" applyAlignment="1">
      <alignment horizontal="right" vertical="top" wrapText="1"/>
    </xf>
    <xf numFmtId="0" fontId="0" fillId="4" borderId="34" xfId="0" applyFont="1" applyFill="1" applyBorder="1" applyAlignment="1">
      <alignment horizontal="right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21" fillId="25" borderId="33" xfId="0" applyFont="1" applyFill="1" applyBorder="1" applyAlignment="1">
      <alignment horizontal="left" vertical="top" wrapText="1"/>
    </xf>
    <xf numFmtId="0" fontId="21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1" fillId="25" borderId="35" xfId="0" applyFont="1" applyFill="1" applyBorder="1" applyAlignment="1">
      <alignment horizontal="left" vertical="top" wrapText="1"/>
    </xf>
    <xf numFmtId="0" fontId="21" fillId="25" borderId="23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" fillId="25" borderId="5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8" fillId="27" borderId="64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25" borderId="19" xfId="0" applyFont="1" applyFill="1" applyBorder="1" applyAlignment="1">
      <alignment vertical="top" wrapText="1"/>
    </xf>
    <xf numFmtId="0" fontId="1" fillId="25" borderId="16" xfId="0" applyFont="1" applyFill="1" applyBorder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0" fillId="25" borderId="41" xfId="0" applyFont="1" applyFill="1" applyBorder="1" applyAlignment="1">
      <alignment horizontal="center" vertical="top" wrapText="1"/>
    </xf>
    <xf numFmtId="0" fontId="20" fillId="25" borderId="38" xfId="0" applyFont="1" applyFill="1" applyBorder="1" applyAlignment="1">
      <alignment horizontal="center" vertical="top" wrapText="1"/>
    </xf>
    <xf numFmtId="0" fontId="20" fillId="25" borderId="42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left" vertical="top" wrapText="1"/>
    </xf>
    <xf numFmtId="0" fontId="1" fillId="25" borderId="0" xfId="0" applyFont="1" applyFill="1" applyBorder="1" applyAlignment="1">
      <alignment horizontal="left" vertical="top" wrapText="1"/>
    </xf>
    <xf numFmtId="0" fontId="1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/>
    <xf numFmtId="0" fontId="0" fillId="0" borderId="12" xfId="0" applyFont="1" applyBorder="1" applyAlignment="1"/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" fillId="0" borderId="4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" fillId="25" borderId="30" xfId="0" applyFont="1" applyFill="1" applyBorder="1" applyAlignment="1">
      <alignment horizontal="center" vertical="top" wrapText="1"/>
    </xf>
    <xf numFmtId="0" fontId="1" fillId="25" borderId="54" xfId="0" applyFont="1" applyFill="1" applyBorder="1" applyAlignment="1">
      <alignment horizontal="center" vertical="top" wrapText="1"/>
    </xf>
  </cellXfs>
  <cellStyles count="44">
    <cellStyle name="20% - Colore 1" xfId="2" builtinId="30" customBuiltin="1"/>
    <cellStyle name="20% - Colore 2" xfId="6" builtinId="34" customBuiltin="1"/>
    <cellStyle name="20% - Colore 3" xfId="3" builtinId="38" customBuiltin="1"/>
    <cellStyle name="20% - Colore 4" xfId="8" builtinId="42" customBuiltin="1"/>
    <cellStyle name="20% - Colore 5" xfId="9" builtinId="46" customBuiltin="1"/>
    <cellStyle name="20% - Colore 6" xfId="11" builtinId="50" customBuiltin="1"/>
    <cellStyle name="40% - Colore 1" xfId="5" builtinId="31" customBuiltin="1"/>
    <cellStyle name="40% - Colore 2" xfId="13" builtinId="35" customBuiltin="1"/>
    <cellStyle name="40% - Colore 3" xfId="14" builtinId="39" customBuiltin="1"/>
    <cellStyle name="40% - Colore 4" xfId="15" builtinId="43" customBuiltin="1"/>
    <cellStyle name="40% - Colore 5" xfId="16" builtinId="47" customBuiltin="1"/>
    <cellStyle name="40% - Colore 6" xfId="17" builtinId="51" customBuiltin="1"/>
    <cellStyle name="60% - Colore 1" xfId="18" builtinId="32" customBuiltin="1"/>
    <cellStyle name="60% - Colore 2" xfId="19" builtinId="36" customBuiltin="1"/>
    <cellStyle name="60% - Colore 3" xfId="20" builtinId="40" customBuiltin="1"/>
    <cellStyle name="60% - Colore 4" xfId="21" builtinId="44" customBuiltin="1"/>
    <cellStyle name="60% - Colore 5" xfId="22" builtinId="48" customBuiltin="1"/>
    <cellStyle name="60% - Colore 6" xfId="23" builtinId="52" customBuiltin="1"/>
    <cellStyle name="Calcolo" xfId="24" builtinId="22" customBuiltin="1"/>
    <cellStyle name="Cella collegata" xfId="25" builtinId="24" customBuiltin="1"/>
    <cellStyle name="Cella da controllare" xfId="28" builtinId="23" customBuiltin="1"/>
    <cellStyle name="Colore 1" xfId="10" builtinId="29" customBuiltin="1"/>
    <cellStyle name="Colore 2" xfId="12" builtinId="33" customBuiltin="1"/>
    <cellStyle name="Colore 3" xfId="29" builtinId="37" customBuiltin="1"/>
    <cellStyle name="Colore 4" xfId="30" builtinId="41" customBuiltin="1"/>
    <cellStyle name="Colore 5" xfId="31" builtinId="45" customBuiltin="1"/>
    <cellStyle name="Colore 6" xfId="32" builtinId="49" customBuiltin="1"/>
    <cellStyle name="Input" xfId="33" builtinId="20" customBuiltin="1"/>
    <cellStyle name="Neutrale" xfId="35" builtinId="28" customBuiltin="1"/>
    <cellStyle name="Normal_pag. 1" xfId="27" xr:uid="{00000000-0005-0000-0000-00001D000000}"/>
    <cellStyle name="Normale" xfId="0" builtinId="0"/>
    <cellStyle name="Normale 2" xfId="43" xr:uid="{00000000-0005-0000-0000-00001F000000}"/>
    <cellStyle name="Nota" xfId="36" builtinId="10" customBuiltin="1"/>
    <cellStyle name="Output" xfId="26" builtinId="21" customBuiltin="1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34" builtinId="16" customBuiltin="1"/>
    <cellStyle name="Titolo 2" xfId="1" builtinId="17" customBuiltin="1"/>
    <cellStyle name="Titolo 3" xfId="7" builtinId="18" customBuiltin="1"/>
    <cellStyle name="Titolo 4" xfId="4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039" name="Immagin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040" name="Immagin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opLeftCell="E1" zoomScale="85" zoomScaleNormal="85" workbookViewId="0" xr3:uid="{AEA406A1-0E4B-5B11-9CD5-51D6E497D94C}">
      <selection activeCell="I8" sqref="I8:N8"/>
    </sheetView>
  </sheetViews>
  <sheetFormatPr defaultColWidth="9.140625" defaultRowHeight="15"/>
  <cols>
    <col min="1" max="14" width="10.28515625" customWidth="1"/>
  </cols>
  <sheetData>
    <row r="1" spans="1:14">
      <c r="A1" s="16"/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>
      <c r="A2" s="12"/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>
      <c r="A3" s="12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>
      <c r="A4" s="12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1:14">
      <c r="A5" s="12"/>
      <c r="B5" s="7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6"/>
    </row>
    <row r="6" spans="1:14" ht="18.75">
      <c r="A6" s="170" t="s">
        <v>1</v>
      </c>
      <c r="B6" s="171"/>
      <c r="C6" s="171"/>
      <c r="D6" s="171"/>
      <c r="E6" s="171"/>
      <c r="F6" s="172" t="s">
        <v>2</v>
      </c>
      <c r="G6" s="172"/>
      <c r="H6" s="172"/>
      <c r="I6" s="172"/>
      <c r="J6" s="172"/>
      <c r="K6" s="172"/>
      <c r="L6" s="172"/>
      <c r="M6" s="172"/>
      <c r="N6" s="173"/>
    </row>
    <row r="7" spans="1:14">
      <c r="A7" s="12"/>
      <c r="B7" s="7"/>
      <c r="C7" s="7"/>
      <c r="D7" s="7"/>
      <c r="E7" s="7"/>
      <c r="F7" s="5"/>
      <c r="G7" s="5"/>
      <c r="H7" s="5"/>
      <c r="I7" s="5"/>
      <c r="J7" s="5"/>
      <c r="K7" s="5"/>
      <c r="L7" s="5"/>
      <c r="M7" s="5"/>
      <c r="N7" s="6"/>
    </row>
    <row r="8" spans="1:14">
      <c r="A8" s="12"/>
      <c r="B8" s="7"/>
      <c r="C8" s="7"/>
      <c r="D8" s="7"/>
      <c r="E8" s="7"/>
      <c r="F8" s="174" t="s">
        <v>3</v>
      </c>
      <c r="G8" s="174"/>
      <c r="H8" s="138"/>
      <c r="I8" s="175" t="s">
        <v>4</v>
      </c>
      <c r="J8" s="139"/>
      <c r="K8" s="139"/>
      <c r="L8" s="139"/>
      <c r="M8" s="139"/>
      <c r="N8" s="164"/>
    </row>
    <row r="9" spans="1:14">
      <c r="A9" s="12"/>
      <c r="B9" s="7"/>
      <c r="C9" s="7"/>
      <c r="D9" s="7"/>
      <c r="E9" s="7"/>
      <c r="F9" s="138" t="s">
        <v>5</v>
      </c>
      <c r="G9" s="139"/>
      <c r="H9" s="163"/>
      <c r="I9" s="136" t="s">
        <v>6</v>
      </c>
      <c r="J9" s="168"/>
      <c r="K9" s="168"/>
      <c r="L9" s="168"/>
      <c r="M9" s="168"/>
      <c r="N9" s="156"/>
    </row>
    <row r="10" spans="1:14">
      <c r="A10" s="12"/>
      <c r="B10" s="7"/>
      <c r="C10" s="7"/>
      <c r="D10" s="7"/>
      <c r="E10" s="7"/>
      <c r="F10" s="138" t="s">
        <v>7</v>
      </c>
      <c r="G10" s="139"/>
      <c r="H10" s="163"/>
      <c r="I10" s="138">
        <v>2011</v>
      </c>
      <c r="J10" s="139"/>
      <c r="K10" s="139"/>
      <c r="L10" s="139"/>
      <c r="M10" s="139"/>
      <c r="N10" s="164"/>
    </row>
    <row r="11" spans="1:14">
      <c r="A11" s="12"/>
      <c r="B11" s="7"/>
      <c r="C11" s="7"/>
      <c r="D11" s="7"/>
      <c r="E11" s="7"/>
      <c r="F11" s="139"/>
      <c r="G11" s="139"/>
      <c r="H11" s="139"/>
      <c r="I11" s="139"/>
      <c r="J11" s="139"/>
      <c r="K11" s="139"/>
      <c r="L11" s="139"/>
      <c r="M11" s="139"/>
      <c r="N11" s="164"/>
    </row>
    <row r="12" spans="1:14">
      <c r="A12" s="165" t="s">
        <v>8</v>
      </c>
      <c r="B12" s="166"/>
      <c r="C12" s="166"/>
      <c r="D12" s="166"/>
      <c r="E12" s="167"/>
      <c r="F12" s="136" t="s">
        <v>9</v>
      </c>
      <c r="G12" s="168"/>
      <c r="H12" s="169"/>
      <c r="I12" s="136" t="s">
        <v>10</v>
      </c>
      <c r="J12" s="168"/>
      <c r="K12" s="168"/>
      <c r="L12" s="168"/>
      <c r="M12" s="168"/>
      <c r="N12" s="156"/>
    </row>
    <row r="13" spans="1:14" ht="25.5" customHeight="1">
      <c r="A13" s="13"/>
      <c r="B13" s="14"/>
      <c r="C13" s="14"/>
      <c r="D13" s="14"/>
      <c r="E13" s="14"/>
      <c r="F13" s="146" t="s">
        <v>11</v>
      </c>
      <c r="G13" s="147"/>
      <c r="H13" s="148"/>
      <c r="I13" s="154"/>
      <c r="J13" s="154"/>
      <c r="K13" s="155"/>
      <c r="L13" s="156"/>
      <c r="M13" s="156"/>
      <c r="N13" s="156"/>
    </row>
    <row r="14" spans="1:14" ht="27.95" customHeight="1">
      <c r="A14" s="13"/>
      <c r="B14" s="14"/>
      <c r="C14" s="14"/>
      <c r="D14" s="14"/>
      <c r="E14" s="14"/>
      <c r="F14" s="157" t="s">
        <v>12</v>
      </c>
      <c r="G14" s="158"/>
      <c r="H14" s="159"/>
      <c r="I14" s="160"/>
      <c r="J14" s="160"/>
      <c r="K14" s="161"/>
      <c r="L14" s="162"/>
      <c r="M14" s="162"/>
      <c r="N14" s="162"/>
    </row>
    <row r="15" spans="1:14">
      <c r="A15" s="13"/>
      <c r="B15" s="14"/>
      <c r="C15" s="14"/>
      <c r="D15" s="14"/>
      <c r="E15" s="14"/>
      <c r="F15" s="146"/>
      <c r="G15" s="147"/>
      <c r="H15" s="148"/>
      <c r="I15" s="146"/>
      <c r="J15" s="147"/>
      <c r="K15" s="147"/>
      <c r="L15" s="147"/>
      <c r="M15" s="147"/>
      <c r="N15" s="149"/>
    </row>
    <row r="16" spans="1:14" ht="27.95" customHeight="1">
      <c r="A16" s="12"/>
      <c r="B16" s="7"/>
      <c r="C16" s="7"/>
      <c r="D16" s="7"/>
      <c r="E16" s="7"/>
      <c r="F16" s="136" t="s">
        <v>13</v>
      </c>
      <c r="G16" s="137"/>
      <c r="H16" s="136"/>
      <c r="I16" s="116" t="s">
        <v>14</v>
      </c>
      <c r="J16" s="150" t="s">
        <v>15</v>
      </c>
      <c r="K16" s="150"/>
      <c r="L16" s="151"/>
      <c r="M16" s="115">
        <v>69</v>
      </c>
      <c r="N16" s="90"/>
    </row>
    <row r="17" spans="1:14" ht="27.95" customHeight="1">
      <c r="A17" s="12"/>
      <c r="B17" s="7"/>
      <c r="C17" s="7"/>
      <c r="D17" s="7"/>
      <c r="E17" s="7"/>
      <c r="F17" s="138"/>
      <c r="G17" s="139"/>
      <c r="H17" s="139"/>
      <c r="I17" s="116" t="s">
        <v>16</v>
      </c>
      <c r="J17" s="152" t="s">
        <v>6</v>
      </c>
      <c r="K17" s="152"/>
      <c r="L17" s="152"/>
      <c r="M17" s="116" t="s">
        <v>17</v>
      </c>
      <c r="N17" s="89"/>
    </row>
    <row r="18" spans="1:14" ht="30">
      <c r="A18" s="12"/>
      <c r="B18" s="7"/>
      <c r="C18" s="7"/>
      <c r="D18" s="7"/>
      <c r="E18" s="7"/>
      <c r="F18" s="140" t="s">
        <v>18</v>
      </c>
      <c r="G18" s="141"/>
      <c r="H18" s="141"/>
      <c r="I18" s="114" t="s">
        <v>19</v>
      </c>
      <c r="J18" s="140">
        <v>3402229234</v>
      </c>
      <c r="K18" s="140"/>
      <c r="L18" s="88" t="s">
        <v>20</v>
      </c>
      <c r="M18" s="153"/>
      <c r="N18" s="153"/>
    </row>
    <row r="19" spans="1:14">
      <c r="A19" s="12"/>
      <c r="B19" s="7"/>
      <c r="C19" s="7"/>
      <c r="D19" s="7"/>
      <c r="E19" s="7"/>
      <c r="F19" s="140" t="s">
        <v>21</v>
      </c>
      <c r="G19" s="141"/>
      <c r="H19" s="141"/>
      <c r="I19" s="142">
        <v>70</v>
      </c>
      <c r="J19" s="143"/>
      <c r="K19" s="144"/>
      <c r="L19" s="144"/>
      <c r="M19" s="144"/>
      <c r="N19" s="145"/>
    </row>
    <row r="20" spans="1:14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2" spans="1:14">
      <c r="A22" s="129" t="s">
        <v>22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>
      <c r="A23" s="129" t="s">
        <v>23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>
      <c r="A24" s="129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>
      <c r="A25" s="129" t="s">
        <v>25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>
      <c r="A26" s="128" t="s">
        <v>26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>
      <c r="A27" s="129" t="s">
        <v>27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</sheetData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</mergeCells>
  <pageMargins left="0.41944444444444445" right="0.41944444444444445" top="0.50972222222222219" bottom="0.38958333333333334" header="0.3" footer="0.3"/>
  <pageSetup paperSize="9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opLeftCell="F1" workbookViewId="0" xr3:uid="{958C4451-9541-5A59-BF78-D2F731DF1C81}">
      <selection activeCell="L18" sqref="L18"/>
    </sheetView>
  </sheetViews>
  <sheetFormatPr defaultRowHeight="15"/>
  <cols>
    <col min="1" max="11" width="12.42578125" style="91" customWidth="1"/>
    <col min="12" max="12" width="9.140625" style="91" bestFit="1"/>
    <col min="13" max="16384" width="9.140625" style="91"/>
  </cols>
  <sheetData>
    <row r="1" spans="1:14" ht="21" customHeight="1">
      <c r="A1" s="170" t="s">
        <v>28</v>
      </c>
      <c r="B1" s="171"/>
      <c r="C1" s="196"/>
      <c r="D1" s="197" t="s">
        <v>29</v>
      </c>
      <c r="E1" s="197"/>
      <c r="F1" s="197"/>
      <c r="G1" s="197"/>
      <c r="H1" s="197"/>
      <c r="I1" s="197"/>
      <c r="J1" s="197"/>
      <c r="K1" s="198"/>
    </row>
    <row r="2" spans="1:14" ht="21" customHeight="1">
      <c r="A2" s="46"/>
      <c r="B2" s="34"/>
      <c r="C2" s="33"/>
      <c r="D2" s="194" t="s">
        <v>30</v>
      </c>
      <c r="E2" s="194"/>
      <c r="F2" s="194"/>
      <c r="G2" s="199"/>
      <c r="H2" s="117" t="s">
        <v>31</v>
      </c>
      <c r="I2" s="200" t="s">
        <v>32</v>
      </c>
      <c r="J2" s="184"/>
      <c r="K2" s="192"/>
    </row>
    <row r="3" spans="1:14" ht="21" customHeight="1">
      <c r="A3" s="46"/>
      <c r="B3" s="34"/>
      <c r="C3" s="33"/>
      <c r="D3" s="201" t="s">
        <v>33</v>
      </c>
      <c r="E3" s="201"/>
      <c r="F3" s="201"/>
      <c r="G3" s="201"/>
      <c r="H3" s="94" t="s">
        <v>34</v>
      </c>
      <c r="I3" s="202" t="s">
        <v>35</v>
      </c>
      <c r="J3" s="203"/>
      <c r="K3" s="192"/>
      <c r="N3" s="93"/>
    </row>
    <row r="4" spans="1:14" ht="21" customHeight="1">
      <c r="A4" s="46"/>
      <c r="B4" s="34"/>
      <c r="C4" s="33"/>
      <c r="D4" s="177" t="s">
        <v>36</v>
      </c>
      <c r="E4" s="177"/>
      <c r="F4" s="177"/>
      <c r="G4" s="178"/>
      <c r="H4" s="95" t="s">
        <v>37</v>
      </c>
      <c r="I4" s="97" t="s">
        <v>38</v>
      </c>
      <c r="J4" s="191">
        <v>491905</v>
      </c>
      <c r="K4" s="192"/>
    </row>
    <row r="5" spans="1:14" ht="21" customHeight="1">
      <c r="A5" s="46"/>
      <c r="B5" s="34"/>
      <c r="C5" s="33"/>
      <c r="D5" s="179"/>
      <c r="E5" s="179"/>
      <c r="F5" s="179"/>
      <c r="G5" s="180"/>
      <c r="H5" s="92" t="s">
        <v>39</v>
      </c>
      <c r="I5" s="96" t="s">
        <v>38</v>
      </c>
      <c r="J5" s="191">
        <v>520160</v>
      </c>
      <c r="K5" s="192"/>
    </row>
    <row r="6" spans="1:14" ht="21" customHeight="1">
      <c r="A6" s="46"/>
      <c r="B6" s="34"/>
      <c r="C6" s="33"/>
      <c r="D6" s="179"/>
      <c r="E6" s="179"/>
      <c r="F6" s="179"/>
      <c r="G6" s="180"/>
      <c r="H6" s="92" t="s">
        <v>40</v>
      </c>
      <c r="I6" s="96" t="s">
        <v>38</v>
      </c>
      <c r="J6" s="191">
        <v>500269</v>
      </c>
      <c r="K6" s="192"/>
    </row>
    <row r="7" spans="1:14" ht="21" customHeight="1">
      <c r="A7" s="46"/>
      <c r="B7" s="34"/>
      <c r="C7" s="33"/>
      <c r="D7" s="181"/>
      <c r="E7" s="181"/>
      <c r="F7" s="181"/>
      <c r="G7" s="182"/>
      <c r="H7" s="99" t="s">
        <v>41</v>
      </c>
      <c r="I7" s="98" t="s">
        <v>38</v>
      </c>
      <c r="J7" s="191">
        <v>551760</v>
      </c>
      <c r="K7" s="192"/>
    </row>
    <row r="8" spans="1:14" ht="36" customHeight="1">
      <c r="A8" s="46"/>
      <c r="B8" s="34"/>
      <c r="C8" s="33"/>
      <c r="D8" s="177" t="s">
        <v>42</v>
      </c>
      <c r="E8" s="177"/>
      <c r="F8" s="177"/>
      <c r="G8" s="183"/>
      <c r="H8" s="193">
        <v>0.09</v>
      </c>
      <c r="I8" s="194"/>
      <c r="J8" s="194"/>
      <c r="K8" s="195"/>
    </row>
    <row r="9" spans="1:14" ht="36" customHeight="1">
      <c r="A9" s="46"/>
      <c r="B9" s="34"/>
      <c r="C9" s="33"/>
      <c r="D9" s="183" t="s">
        <v>43</v>
      </c>
      <c r="E9" s="183"/>
      <c r="F9" s="183"/>
      <c r="G9" s="184"/>
      <c r="H9" s="185" t="s">
        <v>44</v>
      </c>
      <c r="I9" s="186"/>
      <c r="J9" s="186"/>
      <c r="K9" s="187"/>
    </row>
    <row r="10" spans="1:14" ht="36" customHeight="1">
      <c r="A10" s="48"/>
      <c r="B10" s="36"/>
      <c r="C10" s="45"/>
      <c r="D10" s="188" t="s">
        <v>45</v>
      </c>
      <c r="E10" s="188"/>
      <c r="F10" s="188"/>
      <c r="G10" s="188"/>
      <c r="H10" s="189" t="s">
        <v>46</v>
      </c>
      <c r="I10" s="190"/>
      <c r="J10" s="190"/>
      <c r="K10" s="190"/>
      <c r="N10" s="91" t="s">
        <v>47</v>
      </c>
    </row>
    <row r="12" spans="1:14">
      <c r="A12" s="176" t="s">
        <v>48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4" ht="15.75" customHeight="1">
      <c r="A13" s="176" t="s">
        <v>49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4">
      <c r="A14" s="176" t="s">
        <v>50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4" ht="30.75" customHeight="1">
      <c r="A15" s="176" t="s">
        <v>51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4" ht="46.5" customHeight="1">
      <c r="A16" s="176" t="s">
        <v>52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8" customHeight="1">
      <c r="A17" s="176" t="s">
        <v>53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</sheetData>
  <mergeCells count="23">
    <mergeCell ref="H8:K8"/>
    <mergeCell ref="A1:C1"/>
    <mergeCell ref="D1:K1"/>
    <mergeCell ref="D2:G2"/>
    <mergeCell ref="I2:K2"/>
    <mergeCell ref="D3:G3"/>
    <mergeCell ref="I3:K3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</mergeCells>
  <pageMargins left="0.75" right="0.75" top="1" bottom="1" header="0.5" footer="0.5"/>
  <pageSetup paperSize="9" firstPageNumber="42949631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topLeftCell="F1" workbookViewId="0" xr3:uid="{842E5F09-E766-5B8D-85AF-A39847EA96FD}">
      <selection activeCell="M13" sqref="M13"/>
    </sheetView>
  </sheetViews>
  <sheetFormatPr defaultColWidth="9.140625" defaultRowHeight="15"/>
  <cols>
    <col min="1" max="4" width="10.7109375" customWidth="1"/>
    <col min="5" max="5" width="13.28515625" customWidth="1"/>
    <col min="6" max="12" width="10.7109375" customWidth="1"/>
  </cols>
  <sheetData>
    <row r="1" spans="1:12">
      <c r="A1" s="208" t="s">
        <v>54</v>
      </c>
      <c r="B1" s="209"/>
      <c r="C1" s="210"/>
      <c r="D1" s="211" t="s">
        <v>55</v>
      </c>
      <c r="E1" s="211"/>
      <c r="F1" s="211"/>
      <c r="G1" s="211"/>
      <c r="H1" s="211"/>
      <c r="I1" s="211"/>
      <c r="J1" s="211"/>
      <c r="K1" s="211"/>
      <c r="L1" s="24"/>
    </row>
    <row r="2" spans="1:12" ht="30">
      <c r="A2" s="49"/>
      <c r="B2" s="50"/>
      <c r="C2" s="50"/>
      <c r="D2" s="212" t="s">
        <v>56</v>
      </c>
      <c r="E2" s="212"/>
      <c r="F2" s="212"/>
      <c r="G2" s="212"/>
      <c r="H2" s="212"/>
      <c r="I2" s="102" t="s">
        <v>57</v>
      </c>
      <c r="J2" s="103" t="s">
        <v>58</v>
      </c>
      <c r="K2" s="120" t="s">
        <v>59</v>
      </c>
      <c r="L2" s="26" t="s">
        <v>60</v>
      </c>
    </row>
    <row r="3" spans="1:12" ht="32.25">
      <c r="A3" s="51"/>
      <c r="B3" s="52"/>
      <c r="C3" s="52"/>
      <c r="D3" s="213" t="s">
        <v>61</v>
      </c>
      <c r="E3" s="214"/>
      <c r="F3" s="3" t="s">
        <v>62</v>
      </c>
      <c r="G3" s="3" t="s">
        <v>63</v>
      </c>
      <c r="H3" s="3" t="s">
        <v>64</v>
      </c>
      <c r="I3" s="3" t="s">
        <v>63</v>
      </c>
      <c r="J3" s="3"/>
      <c r="K3" s="3" t="s">
        <v>65</v>
      </c>
      <c r="L3" s="19" t="s">
        <v>66</v>
      </c>
    </row>
    <row r="4" spans="1:12">
      <c r="A4" s="51"/>
      <c r="B4" s="52"/>
      <c r="C4" s="52"/>
      <c r="D4" s="106" t="s">
        <v>67</v>
      </c>
      <c r="E4" s="122"/>
      <c r="F4" s="3">
        <v>10</v>
      </c>
      <c r="G4" s="3">
        <v>600</v>
      </c>
      <c r="H4" s="3">
        <f t="shared" ref="H4:H7" si="0">G4/F4</f>
        <v>60</v>
      </c>
      <c r="I4" s="3"/>
      <c r="J4" s="3">
        <f t="shared" ref="J4:J7" si="1">I4+G4</f>
        <v>600</v>
      </c>
      <c r="K4" s="3">
        <v>230</v>
      </c>
      <c r="L4" s="20">
        <v>45</v>
      </c>
    </row>
    <row r="5" spans="1:12">
      <c r="A5" s="51"/>
      <c r="B5" s="52"/>
      <c r="C5" s="52"/>
      <c r="D5" s="106" t="s">
        <v>68</v>
      </c>
      <c r="E5" s="107" t="s">
        <v>69</v>
      </c>
      <c r="F5" s="3">
        <v>20</v>
      </c>
      <c r="G5" s="3">
        <v>1300</v>
      </c>
      <c r="H5" s="3">
        <f t="shared" si="0"/>
        <v>65</v>
      </c>
      <c r="I5" s="3"/>
      <c r="J5" s="3">
        <f t="shared" si="1"/>
        <v>1300</v>
      </c>
      <c r="K5" s="3">
        <v>170</v>
      </c>
      <c r="L5" s="20">
        <v>45</v>
      </c>
    </row>
    <row r="6" spans="1:12">
      <c r="A6" s="51"/>
      <c r="B6" s="52"/>
      <c r="C6" s="52"/>
      <c r="D6" s="121"/>
      <c r="E6" s="122"/>
      <c r="F6" s="3"/>
      <c r="G6" s="3"/>
      <c r="H6" s="3" t="e">
        <f t="shared" si="0"/>
        <v>#DIV/0!</v>
      </c>
      <c r="I6" s="3"/>
      <c r="J6" s="3">
        <f t="shared" si="1"/>
        <v>0</v>
      </c>
      <c r="K6" s="3"/>
      <c r="L6" s="20"/>
    </row>
    <row r="7" spans="1:12">
      <c r="A7" s="51"/>
      <c r="B7" s="52"/>
      <c r="C7" s="52"/>
      <c r="D7" s="121"/>
      <c r="E7" s="122"/>
      <c r="F7" s="3"/>
      <c r="G7" s="3"/>
      <c r="H7" s="3" t="e">
        <f t="shared" si="0"/>
        <v>#DIV/0!</v>
      </c>
      <c r="I7" s="3"/>
      <c r="J7" s="3">
        <f t="shared" si="1"/>
        <v>0</v>
      </c>
      <c r="K7" s="3"/>
      <c r="L7" s="20"/>
    </row>
    <row r="8" spans="1:12" ht="32.25">
      <c r="A8" s="51"/>
      <c r="B8" s="52"/>
      <c r="C8" s="52"/>
      <c r="D8" s="215" t="s">
        <v>70</v>
      </c>
      <c r="E8" s="216"/>
      <c r="F8" s="2" t="s">
        <v>71</v>
      </c>
      <c r="G8" s="2" t="s">
        <v>63</v>
      </c>
      <c r="H8" s="2" t="s">
        <v>72</v>
      </c>
      <c r="I8" s="2" t="s">
        <v>63</v>
      </c>
      <c r="J8" s="2"/>
      <c r="K8" s="2" t="s">
        <v>65</v>
      </c>
      <c r="L8" s="100" t="s">
        <v>66</v>
      </c>
    </row>
    <row r="9" spans="1:12">
      <c r="A9" s="12"/>
      <c r="B9" s="7"/>
      <c r="C9" s="7"/>
      <c r="D9" s="217" t="s">
        <v>73</v>
      </c>
      <c r="E9" s="205"/>
      <c r="F9" s="23">
        <v>800</v>
      </c>
      <c r="G9" s="23">
        <v>18200</v>
      </c>
      <c r="H9" s="2"/>
      <c r="I9" s="2"/>
      <c r="J9" s="2">
        <f t="shared" ref="J9:J12" si="2">I9+G9</f>
        <v>18200</v>
      </c>
      <c r="K9" s="2">
        <v>40</v>
      </c>
      <c r="L9" s="21">
        <v>45</v>
      </c>
    </row>
    <row r="10" spans="1:12">
      <c r="A10" s="12"/>
      <c r="B10" s="7"/>
      <c r="C10" s="7"/>
      <c r="D10" s="204" t="s">
        <v>74</v>
      </c>
      <c r="E10" s="205"/>
      <c r="F10" s="23"/>
      <c r="G10" s="23"/>
      <c r="H10" s="2"/>
      <c r="I10" s="2"/>
      <c r="J10" s="2">
        <f t="shared" si="2"/>
        <v>0</v>
      </c>
      <c r="K10" s="2"/>
      <c r="L10" s="21"/>
    </row>
    <row r="11" spans="1:12">
      <c r="A11" s="12"/>
      <c r="B11" s="7"/>
      <c r="C11" s="7"/>
      <c r="D11" s="204" t="s">
        <v>75</v>
      </c>
      <c r="E11" s="205"/>
      <c r="F11" s="23"/>
      <c r="G11" s="23"/>
      <c r="H11" s="2"/>
      <c r="I11" s="2"/>
      <c r="J11" s="2">
        <f t="shared" si="2"/>
        <v>0</v>
      </c>
      <c r="K11" s="2"/>
      <c r="L11" s="21"/>
    </row>
    <row r="12" spans="1:12">
      <c r="A12" s="12"/>
      <c r="B12" s="7"/>
      <c r="C12" s="7"/>
      <c r="D12" s="204" t="s">
        <v>76</v>
      </c>
      <c r="E12" s="205"/>
      <c r="F12" s="23"/>
      <c r="G12" s="23"/>
      <c r="H12" s="2"/>
      <c r="I12" s="2"/>
      <c r="J12" s="2">
        <f t="shared" si="2"/>
        <v>0</v>
      </c>
      <c r="K12" s="2"/>
      <c r="L12" s="21"/>
    </row>
    <row r="13" spans="1:12" ht="32.25">
      <c r="A13" s="12"/>
      <c r="B13" s="7"/>
      <c r="C13" s="7"/>
      <c r="D13" s="206" t="s">
        <v>77</v>
      </c>
      <c r="E13" s="207"/>
      <c r="F13" s="27"/>
      <c r="G13" s="4" t="s">
        <v>63</v>
      </c>
      <c r="H13" s="27"/>
      <c r="I13" s="4" t="s">
        <v>63</v>
      </c>
      <c r="J13" s="4"/>
      <c r="K13" s="4" t="s">
        <v>65</v>
      </c>
      <c r="L13" s="101" t="s">
        <v>66</v>
      </c>
    </row>
    <row r="14" spans="1:12">
      <c r="A14" s="12"/>
      <c r="B14" s="7"/>
      <c r="C14" s="7"/>
      <c r="D14" s="118"/>
      <c r="E14" s="119"/>
      <c r="F14" s="27"/>
      <c r="G14" s="4"/>
      <c r="H14" s="27"/>
      <c r="I14" s="4"/>
      <c r="J14" s="4">
        <f t="shared" ref="J14:J19" si="3">I14+G14</f>
        <v>0</v>
      </c>
      <c r="K14" s="4"/>
      <c r="L14" s="22"/>
    </row>
    <row r="15" spans="1:12">
      <c r="A15" s="12"/>
      <c r="B15" s="7"/>
      <c r="C15" s="7"/>
      <c r="D15" s="118"/>
      <c r="E15" s="119"/>
      <c r="F15" s="27"/>
      <c r="G15" s="4"/>
      <c r="H15" s="27"/>
      <c r="I15" s="4"/>
      <c r="J15" s="4">
        <f t="shared" si="3"/>
        <v>0</v>
      </c>
      <c r="K15" s="4"/>
      <c r="L15" s="22"/>
    </row>
    <row r="16" spans="1:12">
      <c r="A16" s="12"/>
      <c r="B16" s="7"/>
      <c r="C16" s="7"/>
      <c r="D16" s="118"/>
      <c r="E16" s="119"/>
      <c r="F16" s="27"/>
      <c r="G16" s="4"/>
      <c r="H16" s="27"/>
      <c r="I16" s="4"/>
      <c r="J16" s="4">
        <f t="shared" si="3"/>
        <v>0</v>
      </c>
      <c r="K16" s="4"/>
      <c r="L16" s="22"/>
    </row>
    <row r="17" spans="1:12">
      <c r="A17" s="12"/>
      <c r="B17" s="7"/>
      <c r="C17" s="7"/>
      <c r="D17" s="118"/>
      <c r="E17" s="119"/>
      <c r="F17" s="27"/>
      <c r="G17" s="4"/>
      <c r="H17" s="27"/>
      <c r="I17" s="4"/>
      <c r="J17" s="4">
        <f t="shared" si="3"/>
        <v>0</v>
      </c>
      <c r="K17" s="4"/>
      <c r="L17" s="22"/>
    </row>
    <row r="18" spans="1:12">
      <c r="A18" s="12"/>
      <c r="B18" s="7"/>
      <c r="C18" s="7"/>
      <c r="D18" s="118"/>
      <c r="E18" s="119"/>
      <c r="F18" s="27"/>
      <c r="G18" s="4"/>
      <c r="H18" s="27"/>
      <c r="I18" s="4"/>
      <c r="J18" s="4">
        <f t="shared" si="3"/>
        <v>0</v>
      </c>
      <c r="K18" s="4"/>
      <c r="L18" s="22"/>
    </row>
    <row r="19" spans="1:12">
      <c r="A19" s="15"/>
      <c r="B19" s="9"/>
      <c r="C19" s="9"/>
      <c r="D19" s="58"/>
      <c r="E19" s="59"/>
      <c r="F19" s="60"/>
      <c r="G19" s="61"/>
      <c r="H19" s="60"/>
      <c r="I19" s="61"/>
      <c r="J19" s="61">
        <f t="shared" si="3"/>
        <v>0</v>
      </c>
      <c r="K19" s="61"/>
      <c r="L19" s="62"/>
    </row>
    <row r="21" spans="1:12">
      <c r="A21" s="29" t="s">
        <v>78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>
      <c r="A22" s="29" t="s">
        <v>79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</sheetData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ageMargins left="0.75" right="0.75" top="1" bottom="1" header="0.5" footer="0.5"/>
  <pageSetup paperSize="9" firstPageNumber="429496319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topLeftCell="C1" zoomScale="80" zoomScaleNormal="80" workbookViewId="0" xr3:uid="{51F8DEE0-4D01-5F28-A812-FC0BD7CAC4A5}">
      <selection activeCell="E15" sqref="E15:L15"/>
    </sheetView>
  </sheetViews>
  <sheetFormatPr defaultColWidth="9.140625" defaultRowHeight="15"/>
  <cols>
    <col min="1" max="12" width="10.7109375" customWidth="1"/>
  </cols>
  <sheetData>
    <row r="1" spans="1:12" ht="21" customHeight="1">
      <c r="A1" s="219" t="s">
        <v>80</v>
      </c>
      <c r="B1" s="220"/>
      <c r="C1" s="220"/>
      <c r="D1" s="220"/>
      <c r="E1" s="226" t="s">
        <v>81</v>
      </c>
      <c r="F1" s="227"/>
      <c r="G1" s="227"/>
      <c r="H1" s="227"/>
      <c r="I1" s="227"/>
      <c r="J1" s="227"/>
      <c r="K1" s="227"/>
      <c r="L1" s="228"/>
    </row>
    <row r="2" spans="1:12" ht="21" customHeight="1">
      <c r="A2" s="221"/>
      <c r="B2" s="222"/>
      <c r="C2" s="222"/>
      <c r="D2" s="222"/>
      <c r="E2" s="229" t="s">
        <v>82</v>
      </c>
      <c r="F2" s="230"/>
      <c r="G2" s="230"/>
      <c r="H2" s="230"/>
      <c r="I2" s="230"/>
      <c r="J2" s="230"/>
      <c r="K2" s="230"/>
      <c r="L2" s="231"/>
    </row>
    <row r="3" spans="1:12" ht="30" customHeight="1">
      <c r="A3" s="46"/>
      <c r="B3" s="34"/>
      <c r="C3" s="34"/>
      <c r="D3" s="34"/>
      <c r="E3" s="232"/>
      <c r="F3" s="233"/>
      <c r="G3" s="233"/>
      <c r="H3" s="233"/>
      <c r="I3" s="233"/>
      <c r="J3" s="233"/>
      <c r="K3" s="233"/>
      <c r="L3" s="234"/>
    </row>
    <row r="4" spans="1:12" ht="21" customHeight="1">
      <c r="A4" s="46"/>
      <c r="B4" s="34"/>
      <c r="C4" s="34"/>
      <c r="D4" s="34"/>
      <c r="E4" s="229" t="s">
        <v>83</v>
      </c>
      <c r="F4" s="230"/>
      <c r="G4" s="230"/>
      <c r="H4" s="230"/>
      <c r="I4" s="230"/>
      <c r="J4" s="230"/>
      <c r="K4" s="230"/>
      <c r="L4" s="231"/>
    </row>
    <row r="5" spans="1:12" ht="39.75" customHeight="1">
      <c r="A5" s="46"/>
      <c r="B5" s="34"/>
      <c r="C5" s="34"/>
      <c r="D5" s="34"/>
      <c r="E5" s="235"/>
      <c r="F5" s="236"/>
      <c r="G5" s="236"/>
      <c r="H5" s="236"/>
      <c r="I5" s="236"/>
      <c r="J5" s="236"/>
      <c r="K5" s="236"/>
      <c r="L5" s="237"/>
    </row>
    <row r="6" spans="1:12" ht="42" customHeight="1">
      <c r="A6" s="46"/>
      <c r="B6" s="34"/>
      <c r="C6" s="34"/>
      <c r="D6" s="34"/>
      <c r="E6" s="229" t="s">
        <v>84</v>
      </c>
      <c r="F6" s="230"/>
      <c r="G6" s="230"/>
      <c r="H6" s="230"/>
      <c r="I6" s="230"/>
      <c r="J6" s="230"/>
      <c r="K6" s="230"/>
      <c r="L6" s="231"/>
    </row>
    <row r="7" spans="1:12" ht="42" customHeight="1">
      <c r="A7" s="46"/>
      <c r="B7" s="34"/>
      <c r="C7" s="34"/>
      <c r="D7" s="34"/>
      <c r="E7" s="238" t="s">
        <v>85</v>
      </c>
      <c r="F7" s="238"/>
      <c r="G7" s="238"/>
      <c r="H7" s="238"/>
      <c r="I7" s="238"/>
      <c r="J7" s="238"/>
      <c r="K7" s="238"/>
      <c r="L7" s="238"/>
    </row>
    <row r="8" spans="1:12" ht="42" customHeight="1">
      <c r="A8" s="46"/>
      <c r="B8" s="34"/>
      <c r="C8" s="34"/>
      <c r="D8" s="34"/>
      <c r="E8" s="229" t="s">
        <v>86</v>
      </c>
      <c r="F8" s="230"/>
      <c r="G8" s="230"/>
      <c r="H8" s="230"/>
      <c r="I8" s="230"/>
      <c r="J8" s="230"/>
      <c r="K8" s="230"/>
      <c r="L8" s="231"/>
    </row>
    <row r="9" spans="1:12" ht="21" customHeight="1">
      <c r="A9" s="47"/>
      <c r="B9" s="35"/>
      <c r="C9" s="35"/>
      <c r="D9" s="35"/>
      <c r="E9" s="239" t="s">
        <v>87</v>
      </c>
      <c r="F9" s="240"/>
      <c r="G9" s="240"/>
      <c r="H9" s="240"/>
      <c r="I9" s="240"/>
      <c r="J9" s="240"/>
      <c r="K9" s="240"/>
      <c r="L9" s="241"/>
    </row>
    <row r="10" spans="1:12" ht="21" customHeight="1">
      <c r="A10" s="47"/>
      <c r="B10" s="35"/>
      <c r="C10" s="35"/>
      <c r="D10" s="35"/>
      <c r="E10" s="242" t="s">
        <v>88</v>
      </c>
      <c r="F10" s="243"/>
      <c r="G10" s="243"/>
      <c r="H10" s="243"/>
      <c r="I10" s="243"/>
      <c r="J10" s="243"/>
      <c r="K10" s="243"/>
      <c r="L10" s="244"/>
    </row>
    <row r="11" spans="1:12" ht="30" customHeight="1">
      <c r="A11" s="47"/>
      <c r="B11" s="35"/>
      <c r="C11" s="35"/>
      <c r="D11" s="35"/>
      <c r="E11" s="232"/>
      <c r="F11" s="233"/>
      <c r="G11" s="233"/>
      <c r="H11" s="233"/>
      <c r="I11" s="233"/>
      <c r="J11" s="233"/>
      <c r="K11" s="233"/>
      <c r="L11" s="234"/>
    </row>
    <row r="12" spans="1:12" ht="60" customHeight="1">
      <c r="A12" s="46"/>
      <c r="B12" s="34"/>
      <c r="C12" s="34"/>
      <c r="D12" s="34"/>
      <c r="E12" s="245" t="s">
        <v>89</v>
      </c>
      <c r="F12" s="245"/>
      <c r="G12" s="245"/>
      <c r="H12" s="245"/>
      <c r="I12" s="245"/>
      <c r="J12" s="245"/>
      <c r="K12" s="245"/>
      <c r="L12" s="245"/>
    </row>
    <row r="13" spans="1:12" ht="36" customHeight="1">
      <c r="A13" s="46"/>
      <c r="B13" s="34"/>
      <c r="C13" s="34"/>
      <c r="D13" s="34"/>
      <c r="E13" s="223" t="s">
        <v>90</v>
      </c>
      <c r="F13" s="223"/>
      <c r="G13" s="223"/>
      <c r="H13" s="223"/>
      <c r="I13" s="223"/>
      <c r="J13" s="223"/>
      <c r="K13" s="223"/>
      <c r="L13" s="223"/>
    </row>
    <row r="14" spans="1:12" ht="36" customHeight="1">
      <c r="A14" s="46"/>
      <c r="B14" s="34"/>
      <c r="C14" s="34"/>
      <c r="D14" s="34"/>
      <c r="E14" s="224" t="s">
        <v>91</v>
      </c>
      <c r="F14" s="224"/>
      <c r="G14" s="224"/>
      <c r="H14" s="224"/>
      <c r="I14" s="224"/>
      <c r="J14" s="224"/>
      <c r="K14" s="224"/>
      <c r="L14" s="224"/>
    </row>
    <row r="15" spans="1:12" ht="36" customHeight="1">
      <c r="A15" s="48"/>
      <c r="B15" s="36"/>
      <c r="C15" s="36"/>
      <c r="D15" s="36"/>
      <c r="E15" s="225" t="s">
        <v>92</v>
      </c>
      <c r="F15" s="225"/>
      <c r="G15" s="225"/>
      <c r="H15" s="225"/>
      <c r="I15" s="225"/>
      <c r="J15" s="225"/>
      <c r="K15" s="225"/>
      <c r="L15" s="225"/>
    </row>
    <row r="16" spans="1:12">
      <c r="A16" s="218" t="s">
        <v>93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>
      <c r="A17" s="218" t="s">
        <v>94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>
      <c r="A18" s="218" t="s">
        <v>95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>
      <c r="A19" s="218" t="s">
        <v>96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>
      <c r="A20" s="218" t="s">
        <v>97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>
      <c r="A21" s="218" t="s">
        <v>98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>
      <c r="A22" s="218" t="s">
        <v>99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>
      <c r="A23" s="218" t="s">
        <v>100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</row>
    <row r="24" spans="1:12">
      <c r="A24" s="123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</sheetData>
  <mergeCells count="24">
    <mergeCell ref="A17:L17"/>
    <mergeCell ref="A18:L18"/>
    <mergeCell ref="E7:L7"/>
    <mergeCell ref="E8:L8"/>
    <mergeCell ref="E9:L9"/>
    <mergeCell ref="E10:L10"/>
    <mergeCell ref="E11:L11"/>
    <mergeCell ref="E12:L12"/>
    <mergeCell ref="A1:D2"/>
    <mergeCell ref="E13:L13"/>
    <mergeCell ref="E14:L14"/>
    <mergeCell ref="E15:L15"/>
    <mergeCell ref="A16:L16"/>
    <mergeCell ref="E1:L1"/>
    <mergeCell ref="E2:L2"/>
    <mergeCell ref="E3:L3"/>
    <mergeCell ref="E4:L4"/>
    <mergeCell ref="E5:L5"/>
    <mergeCell ref="E6:L6"/>
    <mergeCell ref="A19:L19"/>
    <mergeCell ref="A20:L20"/>
    <mergeCell ref="A21:L21"/>
    <mergeCell ref="A22:L22"/>
    <mergeCell ref="A23:L23"/>
  </mergeCells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zoomScale="70" zoomScaleNormal="70" workbookViewId="0" xr3:uid="{F9CF3CF3-643B-5BE6-8B46-32C596A47465}">
      <selection activeCell="H34" sqref="H34"/>
    </sheetView>
  </sheetViews>
  <sheetFormatPr defaultColWidth="9.140625" defaultRowHeight="15"/>
  <cols>
    <col min="1" max="12" width="10.7109375" customWidth="1"/>
  </cols>
  <sheetData>
    <row r="1" spans="1:12">
      <c r="A1" s="219" t="s">
        <v>101</v>
      </c>
      <c r="B1" s="220"/>
      <c r="C1" s="305"/>
      <c r="D1" s="306" t="s">
        <v>81</v>
      </c>
      <c r="E1" s="306"/>
      <c r="F1" s="306"/>
      <c r="G1" s="306"/>
      <c r="H1" s="306"/>
      <c r="I1" s="306"/>
      <c r="J1" s="306"/>
      <c r="K1" s="306"/>
      <c r="L1" s="63"/>
    </row>
    <row r="2" spans="1:12">
      <c r="A2" s="46"/>
      <c r="B2" s="34"/>
      <c r="C2" s="34"/>
      <c r="D2" s="260" t="s">
        <v>102</v>
      </c>
      <c r="E2" s="260"/>
      <c r="F2" s="260"/>
      <c r="G2" s="260"/>
      <c r="H2" s="124" t="s">
        <v>62</v>
      </c>
      <c r="I2" s="296" t="s">
        <v>103</v>
      </c>
      <c r="J2" s="296"/>
      <c r="K2" s="55"/>
      <c r="L2" s="31"/>
    </row>
    <row r="3" spans="1:12" ht="30" customHeight="1">
      <c r="A3" s="46"/>
      <c r="B3" s="34"/>
      <c r="C3" s="34"/>
      <c r="D3" s="307" t="s">
        <v>104</v>
      </c>
      <c r="E3" s="308"/>
      <c r="F3" s="308"/>
      <c r="G3" s="309"/>
      <c r="H3" s="125"/>
      <c r="I3" s="298"/>
      <c r="J3" s="298"/>
      <c r="K3" s="55" t="s">
        <v>62</v>
      </c>
      <c r="L3" s="33"/>
    </row>
    <row r="4" spans="1:12" ht="30" customHeight="1">
      <c r="A4" s="46"/>
      <c r="B4" s="34"/>
      <c r="C4" s="34"/>
      <c r="D4" s="297" t="s">
        <v>105</v>
      </c>
      <c r="E4" s="297"/>
      <c r="F4" s="297"/>
      <c r="G4" s="297"/>
      <c r="H4" s="125">
        <v>70</v>
      </c>
      <c r="I4" s="298">
        <v>30</v>
      </c>
      <c r="J4" s="298"/>
      <c r="K4" s="70" t="s">
        <v>62</v>
      </c>
      <c r="L4" s="33"/>
    </row>
    <row r="5" spans="1:12" ht="30" customHeight="1">
      <c r="A5" s="46"/>
      <c r="B5" s="34"/>
      <c r="C5" s="34"/>
      <c r="D5" s="297" t="s">
        <v>106</v>
      </c>
      <c r="E5" s="297"/>
      <c r="F5" s="297"/>
      <c r="G5" s="297"/>
      <c r="H5" s="37">
        <f>H4+H3</f>
        <v>70</v>
      </c>
      <c r="I5" s="298">
        <f>I4+I3</f>
        <v>30</v>
      </c>
      <c r="J5" s="298"/>
      <c r="K5" s="70" t="s">
        <v>107</v>
      </c>
      <c r="L5" s="33"/>
    </row>
    <row r="6" spans="1:12">
      <c r="A6" s="46"/>
      <c r="B6" s="34"/>
      <c r="C6" s="34"/>
      <c r="D6" s="260" t="s">
        <v>108</v>
      </c>
      <c r="E6" s="260"/>
      <c r="F6" s="260"/>
      <c r="G6" s="260"/>
      <c r="H6" s="38" t="s">
        <v>109</v>
      </c>
      <c r="I6" s="35"/>
      <c r="J6" s="35"/>
      <c r="K6" s="34"/>
      <c r="L6" s="33"/>
    </row>
    <row r="7" spans="1:12">
      <c r="A7" s="46"/>
      <c r="B7" s="34"/>
      <c r="C7" s="34"/>
      <c r="D7" s="299" t="s">
        <v>110</v>
      </c>
      <c r="E7" s="299"/>
      <c r="F7" s="299"/>
      <c r="G7" s="299"/>
      <c r="H7" s="38">
        <f>'pag. 3'!F9</f>
        <v>800</v>
      </c>
      <c r="I7" s="35"/>
      <c r="J7" s="35"/>
      <c r="K7" s="35"/>
      <c r="L7" s="33"/>
    </row>
    <row r="8" spans="1:12">
      <c r="A8" s="46"/>
      <c r="B8" s="34"/>
      <c r="C8" s="34"/>
      <c r="D8" s="299" t="s">
        <v>74</v>
      </c>
      <c r="E8" s="299"/>
      <c r="F8" s="299"/>
      <c r="G8" s="299"/>
      <c r="H8" s="38">
        <f>'pag. 3'!F10</f>
        <v>0</v>
      </c>
      <c r="I8" s="35"/>
      <c r="J8" s="35"/>
      <c r="K8" s="35"/>
      <c r="L8" s="33"/>
    </row>
    <row r="9" spans="1:12">
      <c r="A9" s="46"/>
      <c r="B9" s="34"/>
      <c r="C9" s="34"/>
      <c r="D9" s="299" t="s">
        <v>75</v>
      </c>
      <c r="E9" s="299"/>
      <c r="F9" s="299"/>
      <c r="G9" s="299"/>
      <c r="H9" s="38">
        <f>'pag. 3'!F11</f>
        <v>0</v>
      </c>
      <c r="I9" s="35"/>
      <c r="J9" s="35"/>
      <c r="K9" s="35"/>
      <c r="L9" s="33"/>
    </row>
    <row r="10" spans="1:12">
      <c r="A10" s="46"/>
      <c r="B10" s="34"/>
      <c r="C10" s="34"/>
      <c r="D10" s="300" t="s">
        <v>76</v>
      </c>
      <c r="E10" s="301"/>
      <c r="F10" s="301"/>
      <c r="G10" s="302"/>
      <c r="H10" s="38">
        <f>'pag. 3'!F12</f>
        <v>0</v>
      </c>
      <c r="I10" s="35"/>
      <c r="J10" s="35"/>
      <c r="K10" s="35"/>
      <c r="L10" s="33"/>
    </row>
    <row r="11" spans="1:12">
      <c r="A11" s="46"/>
      <c r="B11" s="34"/>
      <c r="C11" s="34"/>
      <c r="D11" s="260" t="s">
        <v>111</v>
      </c>
      <c r="E11" s="260"/>
      <c r="F11" s="260"/>
      <c r="G11" s="260"/>
      <c r="H11" s="71"/>
      <c r="I11" s="39"/>
      <c r="J11" s="39"/>
      <c r="K11" s="72"/>
      <c r="L11" s="33"/>
    </row>
    <row r="12" spans="1:12" ht="30" customHeight="1">
      <c r="A12" s="46"/>
      <c r="B12" s="34"/>
      <c r="C12" s="34"/>
      <c r="D12" s="303" t="s">
        <v>112</v>
      </c>
      <c r="E12" s="304"/>
      <c r="F12" s="304"/>
      <c r="G12" s="304"/>
      <c r="H12" s="296"/>
      <c r="I12" s="296"/>
      <c r="J12" s="73" t="s">
        <v>113</v>
      </c>
      <c r="K12" s="74">
        <v>40000</v>
      </c>
      <c r="L12" s="33"/>
    </row>
    <row r="13" spans="1:12" ht="30" customHeight="1">
      <c r="A13" s="46"/>
      <c r="B13" s="34"/>
      <c r="C13" s="34"/>
      <c r="D13" s="277" t="s">
        <v>114</v>
      </c>
      <c r="E13" s="278"/>
      <c r="F13" s="278"/>
      <c r="G13" s="278"/>
      <c r="H13" s="279">
        <v>24</v>
      </c>
      <c r="I13" s="279"/>
      <c r="J13" s="75" t="s">
        <v>115</v>
      </c>
      <c r="K13" s="126">
        <v>22</v>
      </c>
      <c r="L13" s="33"/>
    </row>
    <row r="14" spans="1:12" ht="30" customHeight="1">
      <c r="A14" s="46"/>
      <c r="B14" s="34"/>
      <c r="C14" s="34"/>
      <c r="D14" s="277" t="s">
        <v>116</v>
      </c>
      <c r="E14" s="278"/>
      <c r="F14" s="278"/>
      <c r="G14" s="278"/>
      <c r="H14" s="279">
        <v>5</v>
      </c>
      <c r="I14" s="279"/>
      <c r="J14" s="75" t="s">
        <v>115</v>
      </c>
      <c r="K14" s="126">
        <v>300</v>
      </c>
      <c r="L14" s="33"/>
    </row>
    <row r="15" spans="1:12">
      <c r="A15" s="46"/>
      <c r="B15" s="34"/>
      <c r="C15" s="34"/>
      <c r="D15" s="289" t="s">
        <v>117</v>
      </c>
      <c r="E15" s="290"/>
      <c r="F15" s="290"/>
      <c r="G15" s="290"/>
      <c r="H15" s="291"/>
      <c r="I15" s="291"/>
      <c r="J15" s="291"/>
      <c r="K15" s="292"/>
      <c r="L15" s="33"/>
    </row>
    <row r="16" spans="1:12">
      <c r="A16" s="46"/>
      <c r="B16" s="34"/>
      <c r="C16" s="34"/>
      <c r="D16" s="293"/>
      <c r="E16" s="294"/>
      <c r="F16" s="294"/>
      <c r="G16" s="294"/>
      <c r="H16" s="278"/>
      <c r="I16" s="278"/>
      <c r="J16" s="278"/>
      <c r="K16" s="295"/>
      <c r="L16" s="33"/>
    </row>
    <row r="17" spans="1:12">
      <c r="A17" s="46"/>
      <c r="B17" s="34"/>
      <c r="C17" s="34"/>
      <c r="D17" s="286"/>
      <c r="E17" s="280" t="s">
        <v>118</v>
      </c>
      <c r="F17" s="281"/>
      <c r="G17" s="282"/>
      <c r="H17" s="283" t="s">
        <v>119</v>
      </c>
      <c r="I17" s="284"/>
      <c r="J17" s="285"/>
      <c r="K17" s="70"/>
      <c r="L17" s="33"/>
    </row>
    <row r="18" spans="1:12">
      <c r="A18" s="46"/>
      <c r="B18" s="34"/>
      <c r="C18" s="34"/>
      <c r="D18" s="287"/>
      <c r="E18" s="257" t="s">
        <v>120</v>
      </c>
      <c r="F18" s="258"/>
      <c r="G18" s="259"/>
      <c r="H18" s="257"/>
      <c r="I18" s="258"/>
      <c r="J18" s="259"/>
      <c r="K18" s="70" t="s">
        <v>66</v>
      </c>
      <c r="L18" s="33"/>
    </row>
    <row r="19" spans="1:12">
      <c r="A19" s="46"/>
      <c r="B19" s="34"/>
      <c r="C19" s="34"/>
      <c r="D19" s="287"/>
      <c r="E19" s="257" t="s">
        <v>121</v>
      </c>
      <c r="F19" s="258"/>
      <c r="G19" s="259"/>
      <c r="H19" s="257"/>
      <c r="I19" s="258"/>
      <c r="J19" s="259"/>
      <c r="K19" s="70" t="s">
        <v>66</v>
      </c>
      <c r="L19" s="33"/>
    </row>
    <row r="20" spans="1:12">
      <c r="A20" s="46"/>
      <c r="B20" s="34"/>
      <c r="C20" s="34"/>
      <c r="D20" s="288"/>
      <c r="E20" s="257" t="s">
        <v>122</v>
      </c>
      <c r="F20" s="258"/>
      <c r="G20" s="259"/>
      <c r="H20" s="257"/>
      <c r="I20" s="258"/>
      <c r="J20" s="259"/>
      <c r="K20" s="108">
        <v>0.65</v>
      </c>
      <c r="L20" s="33"/>
    </row>
    <row r="21" spans="1:12" ht="30" customHeight="1">
      <c r="A21" s="46"/>
      <c r="B21" s="34"/>
      <c r="C21" s="34"/>
      <c r="D21" s="124"/>
      <c r="E21" s="257"/>
      <c r="F21" s="258"/>
      <c r="G21" s="258"/>
      <c r="H21" s="258"/>
      <c r="I21" s="258"/>
      <c r="J21" s="259"/>
      <c r="K21" s="70"/>
      <c r="L21" s="33"/>
    </row>
    <row r="22" spans="1:12" ht="15" customHeight="1">
      <c r="A22" s="46"/>
      <c r="B22" s="34"/>
      <c r="C22" s="34"/>
      <c r="D22" s="260" t="s">
        <v>123</v>
      </c>
      <c r="E22" s="260"/>
      <c r="F22" s="260"/>
      <c r="G22" s="260"/>
      <c r="H22" s="76"/>
      <c r="I22" s="41"/>
      <c r="J22" s="41"/>
      <c r="K22" s="42"/>
      <c r="L22" s="33"/>
    </row>
    <row r="23" spans="1:12">
      <c r="A23" s="46"/>
      <c r="B23" s="34"/>
      <c r="C23" s="34"/>
      <c r="D23" s="261" t="s">
        <v>124</v>
      </c>
      <c r="E23" s="262"/>
      <c r="F23" s="262"/>
      <c r="G23" s="262"/>
      <c r="H23" s="263"/>
      <c r="I23" s="264"/>
      <c r="J23" s="264"/>
      <c r="K23" s="265"/>
      <c r="L23" s="43"/>
    </row>
    <row r="24" spans="1:12" ht="18" customHeight="1">
      <c r="A24" s="46"/>
      <c r="B24" s="34"/>
      <c r="C24" s="34"/>
      <c r="D24" s="266" t="s">
        <v>125</v>
      </c>
      <c r="E24" s="267"/>
      <c r="F24" s="267"/>
      <c r="G24" s="268"/>
      <c r="H24" s="77">
        <v>18500</v>
      </c>
      <c r="I24" s="78" t="s">
        <v>126</v>
      </c>
      <c r="J24" s="32"/>
      <c r="K24" s="79"/>
      <c r="L24" s="43"/>
    </row>
    <row r="25" spans="1:12" ht="18" customHeight="1">
      <c r="A25" s="46"/>
      <c r="B25" s="34"/>
      <c r="C25" s="34"/>
      <c r="D25" s="269" t="s">
        <v>127</v>
      </c>
      <c r="E25" s="270"/>
      <c r="F25" s="270"/>
      <c r="G25" s="271"/>
      <c r="H25" s="80">
        <v>8000</v>
      </c>
      <c r="I25" s="81" t="s">
        <v>126</v>
      </c>
      <c r="J25" s="32"/>
      <c r="K25" s="79"/>
      <c r="L25" s="33"/>
    </row>
    <row r="26" spans="1:12" ht="18" customHeight="1">
      <c r="A26" s="46"/>
      <c r="B26" s="34"/>
      <c r="C26" s="34"/>
      <c r="D26" s="269" t="s">
        <v>128</v>
      </c>
      <c r="E26" s="270"/>
      <c r="F26" s="270"/>
      <c r="G26" s="271"/>
      <c r="H26" s="80">
        <v>14000</v>
      </c>
      <c r="I26" s="81" t="s">
        <v>126</v>
      </c>
      <c r="J26" s="32"/>
      <c r="K26" s="79"/>
      <c r="L26" s="33"/>
    </row>
    <row r="27" spans="1:12" ht="18" customHeight="1">
      <c r="A27" s="46"/>
      <c r="B27" s="34"/>
      <c r="C27" s="34"/>
      <c r="D27" s="269" t="s">
        <v>129</v>
      </c>
      <c r="E27" s="270"/>
      <c r="F27" s="270"/>
      <c r="G27" s="271"/>
      <c r="H27" s="80">
        <v>4500</v>
      </c>
      <c r="I27" s="81" t="s">
        <v>126</v>
      </c>
      <c r="J27" s="32"/>
      <c r="K27" s="79"/>
      <c r="L27" s="33"/>
    </row>
    <row r="28" spans="1:12" ht="18" customHeight="1">
      <c r="A28" s="46"/>
      <c r="B28" s="34"/>
      <c r="C28" s="34"/>
      <c r="D28" s="272" t="s">
        <v>130</v>
      </c>
      <c r="E28" s="273"/>
      <c r="F28" s="273"/>
      <c r="G28" s="274"/>
      <c r="H28" s="82">
        <v>10500</v>
      </c>
      <c r="I28" s="83" t="s">
        <v>126</v>
      </c>
      <c r="J28" s="44"/>
      <c r="K28" s="84"/>
      <c r="L28" s="33"/>
    </row>
    <row r="29" spans="1:12">
      <c r="A29" s="46"/>
      <c r="B29" s="34"/>
      <c r="C29" s="34"/>
      <c r="D29" s="275" t="s">
        <v>131</v>
      </c>
      <c r="E29" s="276"/>
      <c r="F29" s="276"/>
      <c r="G29" s="276"/>
      <c r="H29" s="85"/>
      <c r="I29" s="41"/>
      <c r="J29" s="41"/>
      <c r="K29" s="42"/>
      <c r="L29" s="33"/>
    </row>
    <row r="30" spans="1:12">
      <c r="A30" s="46"/>
      <c r="B30" s="34"/>
      <c r="C30" s="34"/>
      <c r="D30" s="246" t="s">
        <v>132</v>
      </c>
      <c r="E30" s="247"/>
      <c r="F30" s="247"/>
      <c r="G30" s="247"/>
      <c r="H30" s="255">
        <v>0.09</v>
      </c>
      <c r="I30" s="247"/>
      <c r="J30" s="247"/>
      <c r="K30" s="256"/>
      <c r="L30" s="33"/>
    </row>
    <row r="31" spans="1:12">
      <c r="A31" s="46"/>
      <c r="B31" s="34"/>
      <c r="C31" s="34"/>
      <c r="D31" s="246" t="s">
        <v>133</v>
      </c>
      <c r="E31" s="247"/>
      <c r="F31" s="247"/>
      <c r="G31" s="247"/>
      <c r="H31" s="248"/>
      <c r="I31" s="248"/>
      <c r="J31" s="248"/>
      <c r="K31" s="249"/>
      <c r="L31" s="33"/>
    </row>
    <row r="32" spans="1:12">
      <c r="A32" s="46"/>
      <c r="B32" s="34"/>
      <c r="C32" s="34"/>
      <c r="D32" s="246" t="s">
        <v>134</v>
      </c>
      <c r="E32" s="247"/>
      <c r="F32" s="247"/>
      <c r="G32" s="247"/>
      <c r="H32" s="250">
        <v>0.4</v>
      </c>
      <c r="I32" s="248"/>
      <c r="J32" s="248"/>
      <c r="K32" s="249"/>
      <c r="L32" s="33"/>
    </row>
    <row r="33" spans="1:12">
      <c r="A33" s="48"/>
      <c r="B33" s="36"/>
      <c r="C33" s="36"/>
      <c r="D33" s="251" t="s">
        <v>135</v>
      </c>
      <c r="E33" s="252"/>
      <c r="F33" s="252"/>
      <c r="G33" s="252"/>
      <c r="H33" s="253">
        <v>0.5</v>
      </c>
      <c r="I33" s="252"/>
      <c r="J33" s="252"/>
      <c r="K33" s="254"/>
      <c r="L33" s="45"/>
    </row>
    <row r="34" spans="1:12">
      <c r="A34" s="29" t="s">
        <v>136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>
      <c r="A35" s="29" t="s">
        <v>137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</sheetData>
  <mergeCells count="50">
    <mergeCell ref="A1:C1"/>
    <mergeCell ref="D1:K1"/>
    <mergeCell ref="D2:G2"/>
    <mergeCell ref="I2:J2"/>
    <mergeCell ref="D3:G3"/>
    <mergeCell ref="I3:J3"/>
    <mergeCell ref="H12:I12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H30:K3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D31:G31"/>
    <mergeCell ref="H31:K31"/>
    <mergeCell ref="D32:G32"/>
    <mergeCell ref="H32:K32"/>
    <mergeCell ref="D33:G33"/>
    <mergeCell ref="H33:K33"/>
  </mergeCells>
  <pageMargins left="0.46944444444444444" right="0.75" top="0.21944444444444444" bottom="0.2" header="0.17986111111111111" footer="0.15902777777777777"/>
  <pageSetup paperSize="9" firstPageNumber="429496319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tabSelected="1" zoomScale="60" zoomScaleNormal="60" workbookViewId="0" xr3:uid="{78B4E459-6924-5F8B-B7BA-2DD04133E49E}">
      <selection activeCell="P8" sqref="P8"/>
    </sheetView>
  </sheetViews>
  <sheetFormatPr defaultColWidth="9.140625" defaultRowHeight="15"/>
  <cols>
    <col min="1" max="10" width="10.85546875" customWidth="1"/>
    <col min="11" max="11" width="10.85546875" style="104" customWidth="1"/>
    <col min="12" max="12" width="10.85546875" customWidth="1"/>
    <col min="13" max="13" width="17.140625" customWidth="1"/>
  </cols>
  <sheetData>
    <row r="1" spans="1:16">
      <c r="A1" s="16"/>
      <c r="B1" s="17"/>
      <c r="C1" s="17"/>
      <c r="D1" s="11"/>
      <c r="E1" s="11"/>
      <c r="F1" s="11"/>
      <c r="G1" s="11"/>
      <c r="H1" s="11"/>
      <c r="I1" s="11"/>
      <c r="J1" s="11"/>
      <c r="K1" s="109"/>
      <c r="L1" s="25"/>
      <c r="M1" s="105"/>
      <c r="N1" s="105"/>
      <c r="O1" s="105"/>
      <c r="P1" s="105"/>
    </row>
    <row r="2" spans="1:16" ht="18" customHeight="1">
      <c r="A2" s="345" t="s">
        <v>138</v>
      </c>
      <c r="B2" s="346"/>
      <c r="C2" s="347"/>
      <c r="D2" s="283" t="s">
        <v>81</v>
      </c>
      <c r="E2" s="284"/>
      <c r="F2" s="284"/>
      <c r="G2" s="284"/>
      <c r="H2" s="284"/>
      <c r="I2" s="285"/>
      <c r="J2" s="86"/>
      <c r="K2" s="110"/>
      <c r="L2" s="31"/>
      <c r="M2" s="105"/>
      <c r="N2" s="105"/>
      <c r="O2" s="105"/>
      <c r="P2" s="105"/>
    </row>
    <row r="3" spans="1:16" ht="30">
      <c r="A3" s="18"/>
      <c r="B3" s="127"/>
      <c r="C3" s="127"/>
      <c r="D3" s="257" t="s">
        <v>139</v>
      </c>
      <c r="E3" s="258"/>
      <c r="F3" s="258"/>
      <c r="G3" s="258"/>
      <c r="H3" s="348"/>
      <c r="I3" s="349"/>
      <c r="J3" s="40"/>
      <c r="K3" s="111" t="s">
        <v>140</v>
      </c>
      <c r="L3" s="53"/>
      <c r="M3" s="105"/>
      <c r="N3" s="105"/>
      <c r="O3" s="105"/>
      <c r="P3" s="105"/>
    </row>
    <row r="4" spans="1:16" ht="18" customHeight="1">
      <c r="A4" s="12"/>
      <c r="B4" s="7"/>
      <c r="C4" s="7"/>
      <c r="D4" s="303" t="s">
        <v>141</v>
      </c>
      <c r="E4" s="304"/>
      <c r="F4" s="304"/>
      <c r="G4" s="304"/>
      <c r="H4" s="332"/>
      <c r="I4" s="333"/>
      <c r="J4" s="40"/>
      <c r="K4" s="111">
        <v>40000</v>
      </c>
      <c r="L4" s="53"/>
      <c r="M4" s="105"/>
      <c r="N4" s="105"/>
      <c r="O4" s="105"/>
      <c r="P4" s="105"/>
    </row>
    <row r="5" spans="1:16" ht="18" customHeight="1">
      <c r="A5" s="12"/>
      <c r="B5" s="7"/>
      <c r="C5" s="7"/>
      <c r="D5" s="303"/>
      <c r="E5" s="304"/>
      <c r="F5" s="304"/>
      <c r="G5" s="304"/>
      <c r="H5" s="332"/>
      <c r="I5" s="333"/>
      <c r="J5" s="86"/>
      <c r="K5" s="111">
        <v>25000</v>
      </c>
      <c r="L5" s="8"/>
      <c r="M5" s="105"/>
      <c r="N5" s="105"/>
      <c r="O5" s="105"/>
      <c r="P5" s="105"/>
    </row>
    <row r="6" spans="1:16" ht="18" customHeight="1">
      <c r="A6" s="12"/>
      <c r="B6" s="7"/>
      <c r="C6" s="7"/>
      <c r="D6" s="303"/>
      <c r="E6" s="304"/>
      <c r="F6" s="304"/>
      <c r="G6" s="304"/>
      <c r="H6" s="332"/>
      <c r="I6" s="333"/>
      <c r="J6" s="86"/>
      <c r="K6" s="111">
        <v>30000</v>
      </c>
      <c r="L6" s="8"/>
      <c r="M6" s="105"/>
      <c r="N6" s="105"/>
      <c r="O6" s="105"/>
      <c r="P6" s="105"/>
    </row>
    <row r="7" spans="1:16" ht="18" customHeight="1">
      <c r="A7" s="12"/>
      <c r="B7" s="7"/>
      <c r="C7" s="7"/>
      <c r="D7" s="303"/>
      <c r="E7" s="304"/>
      <c r="F7" s="304"/>
      <c r="G7" s="304"/>
      <c r="H7" s="332"/>
      <c r="I7" s="333"/>
      <c r="J7" s="86"/>
      <c r="K7" s="111">
        <v>15000</v>
      </c>
      <c r="L7" s="8"/>
      <c r="M7" s="105">
        <f>SUM(K4:K7)</f>
        <v>110000</v>
      </c>
      <c r="N7" s="105"/>
      <c r="O7" s="105">
        <f>SUM(K9:K13)</f>
        <v>161734</v>
      </c>
      <c r="P7" s="105">
        <f>SUM(M7:O7)</f>
        <v>271734</v>
      </c>
    </row>
    <row r="8" spans="1:16" ht="18" customHeight="1">
      <c r="A8" s="12"/>
      <c r="B8" s="7"/>
      <c r="C8" s="7"/>
      <c r="D8" s="303"/>
      <c r="E8" s="304"/>
      <c r="F8" s="304"/>
      <c r="G8" s="304"/>
      <c r="H8" s="332"/>
      <c r="I8" s="333"/>
      <c r="J8" s="86"/>
      <c r="K8" s="111" t="s">
        <v>113</v>
      </c>
      <c r="L8" s="8"/>
      <c r="M8" s="105"/>
      <c r="N8" s="105"/>
      <c r="O8" s="105"/>
      <c r="P8" s="105"/>
    </row>
    <row r="9" spans="1:16" ht="18" customHeight="1">
      <c r="A9" s="12"/>
      <c r="B9" s="7"/>
      <c r="C9" s="7"/>
      <c r="D9" s="303" t="s">
        <v>142</v>
      </c>
      <c r="E9" s="304"/>
      <c r="F9" s="304"/>
      <c r="G9" s="304"/>
      <c r="H9" s="332"/>
      <c r="I9" s="333"/>
      <c r="J9" s="86"/>
      <c r="K9" s="111">
        <v>100500</v>
      </c>
      <c r="L9" s="8"/>
      <c r="M9" s="105"/>
      <c r="N9" s="105"/>
      <c r="O9" s="105"/>
      <c r="P9" s="105"/>
    </row>
    <row r="10" spans="1:16" ht="18" customHeight="1">
      <c r="A10" s="12"/>
      <c r="B10" s="7"/>
      <c r="C10" s="7"/>
      <c r="D10" s="303" t="s">
        <v>143</v>
      </c>
      <c r="E10" s="304"/>
      <c r="F10" s="304"/>
      <c r="G10" s="304"/>
      <c r="H10" s="332"/>
      <c r="I10" s="333"/>
      <c r="J10" s="86"/>
      <c r="K10" s="111">
        <v>15736</v>
      </c>
      <c r="L10" s="8"/>
      <c r="M10" s="105"/>
      <c r="N10" s="105"/>
      <c r="O10" s="105"/>
      <c r="P10" s="105"/>
    </row>
    <row r="11" spans="1:16" ht="18" customHeight="1">
      <c r="A11" s="12"/>
      <c r="B11" s="7"/>
      <c r="C11" s="7"/>
      <c r="D11" s="303" t="s">
        <v>144</v>
      </c>
      <c r="E11" s="304"/>
      <c r="F11" s="304"/>
      <c r="G11" s="304"/>
      <c r="H11" s="332"/>
      <c r="I11" s="333"/>
      <c r="J11" s="86"/>
      <c r="K11" s="111">
        <v>4320</v>
      </c>
      <c r="L11" s="53"/>
      <c r="M11" s="105"/>
      <c r="N11" s="105"/>
      <c r="O11" s="105"/>
      <c r="P11" s="105"/>
    </row>
    <row r="12" spans="1:16" ht="18" customHeight="1">
      <c r="A12" s="12"/>
      <c r="B12" s="7"/>
      <c r="C12" s="7"/>
      <c r="D12" s="303" t="s">
        <v>145</v>
      </c>
      <c r="E12" s="304"/>
      <c r="F12" s="304"/>
      <c r="G12" s="304"/>
      <c r="H12" s="332"/>
      <c r="I12" s="333"/>
      <c r="J12" s="86"/>
      <c r="K12" s="111">
        <v>5178</v>
      </c>
      <c r="L12" s="53"/>
      <c r="M12" s="105"/>
      <c r="N12" s="105"/>
      <c r="O12" s="105"/>
      <c r="P12" s="105"/>
    </row>
    <row r="13" spans="1:16" ht="18" customHeight="1">
      <c r="A13" s="12"/>
      <c r="B13" s="7"/>
      <c r="C13" s="7"/>
      <c r="D13" s="303" t="s">
        <v>146</v>
      </c>
      <c r="E13" s="304"/>
      <c r="F13" s="304"/>
      <c r="G13" s="304"/>
      <c r="H13" s="332"/>
      <c r="I13" s="333"/>
      <c r="J13" s="86"/>
      <c r="K13" s="111">
        <v>36000</v>
      </c>
      <c r="L13" s="53"/>
      <c r="M13" s="105"/>
      <c r="N13" s="105"/>
      <c r="O13" s="105"/>
      <c r="P13" s="105"/>
    </row>
    <row r="14" spans="1:16" ht="18" customHeight="1">
      <c r="A14" s="12"/>
      <c r="B14" s="7"/>
      <c r="C14" s="7"/>
      <c r="D14" s="303" t="s">
        <v>147</v>
      </c>
      <c r="E14" s="304"/>
      <c r="F14" s="304"/>
      <c r="G14" s="304"/>
      <c r="H14" s="332"/>
      <c r="I14" s="333"/>
      <c r="J14" s="86"/>
      <c r="K14" s="111" t="s">
        <v>148</v>
      </c>
      <c r="L14" s="53"/>
      <c r="M14" s="105"/>
      <c r="N14" s="105"/>
      <c r="O14" s="105"/>
      <c r="P14" s="105"/>
    </row>
    <row r="15" spans="1:16" ht="15.75" customHeight="1">
      <c r="A15" s="15"/>
      <c r="B15" s="9"/>
      <c r="C15" s="9"/>
      <c r="D15" s="334" t="s">
        <v>149</v>
      </c>
      <c r="E15" s="188"/>
      <c r="F15" s="188"/>
      <c r="G15" s="188"/>
      <c r="H15" s="335"/>
      <c r="I15" s="336"/>
      <c r="J15" s="87"/>
      <c r="K15" s="112">
        <v>9</v>
      </c>
      <c r="L15" s="54"/>
      <c r="M15" s="105"/>
      <c r="N15" s="105"/>
      <c r="O15" s="105"/>
      <c r="P15" s="105"/>
    </row>
    <row r="16" spans="1:16" ht="18" customHeight="1">
      <c r="A16" s="7"/>
      <c r="B16" s="7"/>
      <c r="C16" s="7"/>
      <c r="D16" s="56"/>
      <c r="E16" s="56"/>
      <c r="F16" s="56"/>
      <c r="G16" s="56"/>
      <c r="H16" s="57"/>
      <c r="I16" s="57"/>
      <c r="J16" s="1"/>
      <c r="K16" s="113"/>
      <c r="L16" s="30"/>
      <c r="M16" s="105"/>
      <c r="N16" s="105"/>
      <c r="O16" s="105"/>
      <c r="P16" s="105"/>
    </row>
    <row r="17" spans="1:14" ht="27" customHeight="1">
      <c r="A17" s="337" t="s">
        <v>150</v>
      </c>
      <c r="B17" s="338"/>
      <c r="C17" s="338"/>
      <c r="D17" s="339" t="s">
        <v>81</v>
      </c>
      <c r="E17" s="340"/>
      <c r="F17" s="340"/>
      <c r="G17" s="340"/>
      <c r="H17" s="340"/>
      <c r="I17" s="341"/>
      <c r="J17" s="342"/>
      <c r="K17" s="343"/>
      <c r="L17" s="344"/>
      <c r="M17" s="65"/>
      <c r="N17" s="1"/>
    </row>
    <row r="18" spans="1:14" ht="27" customHeight="1">
      <c r="A18" s="12"/>
      <c r="B18" s="7"/>
      <c r="C18" s="66"/>
      <c r="D18" s="310" t="s">
        <v>151</v>
      </c>
      <c r="E18" s="311"/>
      <c r="F18" s="311"/>
      <c r="G18" s="311"/>
      <c r="H18" s="311"/>
      <c r="I18" s="312"/>
      <c r="J18" s="319" t="s">
        <v>152</v>
      </c>
      <c r="K18" s="319"/>
      <c r="L18" s="319"/>
      <c r="M18" s="28"/>
      <c r="N18" s="1"/>
    </row>
    <row r="19" spans="1:14" ht="27" customHeight="1">
      <c r="A19" s="12"/>
      <c r="B19" s="7"/>
      <c r="C19" s="66"/>
      <c r="D19" s="313"/>
      <c r="E19" s="314"/>
      <c r="F19" s="314"/>
      <c r="G19" s="314"/>
      <c r="H19" s="314"/>
      <c r="I19" s="315"/>
      <c r="J19" s="319"/>
      <c r="K19" s="319"/>
      <c r="L19" s="319"/>
      <c r="M19" s="28"/>
      <c r="N19" s="1"/>
    </row>
    <row r="20" spans="1:14" ht="27" customHeight="1">
      <c r="A20" s="12"/>
      <c r="B20" s="7"/>
      <c r="C20" s="66"/>
      <c r="D20" s="316"/>
      <c r="E20" s="317"/>
      <c r="F20" s="317"/>
      <c r="G20" s="317"/>
      <c r="H20" s="317"/>
      <c r="I20" s="318"/>
      <c r="J20" s="319"/>
      <c r="K20" s="319"/>
      <c r="L20" s="319"/>
      <c r="M20" s="28"/>
      <c r="N20" s="1"/>
    </row>
    <row r="21" spans="1:14" ht="27" customHeight="1">
      <c r="A21" s="12"/>
      <c r="B21" s="7"/>
      <c r="C21" s="66"/>
      <c r="D21" s="310" t="s">
        <v>153</v>
      </c>
      <c r="E21" s="311"/>
      <c r="F21" s="311"/>
      <c r="G21" s="311"/>
      <c r="H21" s="311"/>
      <c r="I21" s="312"/>
      <c r="J21" s="323"/>
      <c r="K21" s="324"/>
      <c r="L21" s="325"/>
      <c r="M21" s="64"/>
      <c r="N21" s="1"/>
    </row>
    <row r="22" spans="1:14" ht="27" customHeight="1">
      <c r="A22" s="12"/>
      <c r="B22" s="7"/>
      <c r="C22" s="66"/>
      <c r="D22" s="313"/>
      <c r="E22" s="314"/>
      <c r="F22" s="314"/>
      <c r="G22" s="314"/>
      <c r="H22" s="314"/>
      <c r="I22" s="315"/>
      <c r="J22" s="326"/>
      <c r="K22" s="327"/>
      <c r="L22" s="328"/>
      <c r="M22" s="64"/>
      <c r="N22" s="1"/>
    </row>
    <row r="23" spans="1:14" ht="27" customHeight="1">
      <c r="A23" s="15"/>
      <c r="B23" s="9"/>
      <c r="C23" s="67"/>
      <c r="D23" s="320"/>
      <c r="E23" s="321"/>
      <c r="F23" s="321"/>
      <c r="G23" s="321"/>
      <c r="H23" s="321"/>
      <c r="I23" s="322"/>
      <c r="J23" s="329"/>
      <c r="K23" s="330"/>
      <c r="L23" s="331"/>
      <c r="M23" s="64"/>
      <c r="N23" s="1"/>
    </row>
    <row r="24" spans="1:14">
      <c r="A24" s="29" t="s">
        <v>154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>
      <c r="A25" s="7" t="s">
        <v>155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>
      <c r="A26" s="29" t="s">
        <v>156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29" t="s">
        <v>157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</sheetData>
  <mergeCells count="22">
    <mergeCell ref="D6:I6"/>
    <mergeCell ref="A2:C2"/>
    <mergeCell ref="D2:I2"/>
    <mergeCell ref="D3:I3"/>
    <mergeCell ref="D4:I4"/>
    <mergeCell ref="D5:I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ageMargins left="0.75" right="0.75" top="1" bottom="1" header="0.5" footer="0.5"/>
  <pageSetup paperSize="9" firstPageNumber="429496319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2"/>
  <sheetViews>
    <sheetView zoomScale="60" zoomScaleNormal="60" workbookViewId="0" xr3:uid="{9B253EF2-77E0-53E3-AE26-4D66ECD923F3}"/>
  </sheetViews>
  <sheetFormatPr defaultColWidth="9.140625" defaultRowHeight="15"/>
  <cols>
    <col min="1" max="12" width="10.7109375" customWidth="1"/>
  </cols>
  <sheetData>
    <row r="2" spans="1:12" ht="15" customHeight="1">
      <c r="A2" s="219" t="s">
        <v>158</v>
      </c>
      <c r="B2" s="219"/>
      <c r="C2" s="305"/>
      <c r="D2" s="340" t="s">
        <v>159</v>
      </c>
      <c r="E2" s="340"/>
      <c r="F2" s="340"/>
      <c r="G2" s="340"/>
      <c r="H2" s="340"/>
      <c r="I2" s="340"/>
      <c r="J2" s="340"/>
      <c r="K2" s="340"/>
      <c r="L2" s="352"/>
    </row>
    <row r="3" spans="1:12">
      <c r="A3" s="219"/>
      <c r="B3" s="219"/>
      <c r="C3" s="362"/>
      <c r="D3" s="357"/>
      <c r="E3" s="357"/>
      <c r="F3" s="357"/>
      <c r="G3" s="357"/>
      <c r="H3" s="357"/>
      <c r="I3" s="357"/>
      <c r="J3" s="357"/>
      <c r="K3" s="357"/>
      <c r="L3" s="358"/>
    </row>
    <row r="4" spans="1:12">
      <c r="A4" s="12"/>
      <c r="B4" s="7"/>
      <c r="C4" s="68"/>
      <c r="D4" s="357"/>
      <c r="E4" s="357"/>
      <c r="F4" s="357"/>
      <c r="G4" s="357"/>
      <c r="H4" s="357"/>
      <c r="I4" s="357"/>
      <c r="J4" s="357"/>
      <c r="K4" s="357"/>
      <c r="L4" s="358"/>
    </row>
    <row r="5" spans="1:12">
      <c r="A5" s="12"/>
      <c r="B5" s="7"/>
      <c r="C5" s="68"/>
      <c r="D5" s="357"/>
      <c r="E5" s="357"/>
      <c r="F5" s="357"/>
      <c r="G5" s="357"/>
      <c r="H5" s="357"/>
      <c r="I5" s="357"/>
      <c r="J5" s="357"/>
      <c r="K5" s="357"/>
      <c r="L5" s="358"/>
    </row>
    <row r="6" spans="1:12">
      <c r="A6" s="12"/>
      <c r="B6" s="7"/>
      <c r="C6" s="68"/>
      <c r="D6" s="357"/>
      <c r="E6" s="357"/>
      <c r="F6" s="357"/>
      <c r="G6" s="357"/>
      <c r="H6" s="357"/>
      <c r="I6" s="357"/>
      <c r="J6" s="357"/>
      <c r="K6" s="357"/>
      <c r="L6" s="358"/>
    </row>
    <row r="7" spans="1:12">
      <c r="A7" s="12"/>
      <c r="B7" s="7"/>
      <c r="C7" s="68"/>
      <c r="D7" s="357"/>
      <c r="E7" s="357"/>
      <c r="F7" s="357"/>
      <c r="G7" s="357"/>
      <c r="H7" s="357"/>
      <c r="I7" s="357"/>
      <c r="J7" s="357"/>
      <c r="K7" s="357"/>
      <c r="L7" s="358"/>
    </row>
    <row r="8" spans="1:12">
      <c r="A8" s="12"/>
      <c r="B8" s="7"/>
      <c r="C8" s="68"/>
      <c r="D8" s="357"/>
      <c r="E8" s="357"/>
      <c r="F8" s="357"/>
      <c r="G8" s="357"/>
      <c r="H8" s="357"/>
      <c r="I8" s="357"/>
      <c r="J8" s="357"/>
      <c r="K8" s="357"/>
      <c r="L8" s="358"/>
    </row>
    <row r="9" spans="1:12">
      <c r="A9" s="15"/>
      <c r="B9" s="9"/>
      <c r="C9" s="69"/>
      <c r="D9" s="360"/>
      <c r="E9" s="360"/>
      <c r="F9" s="360"/>
      <c r="G9" s="360"/>
      <c r="H9" s="360"/>
      <c r="I9" s="360"/>
      <c r="J9" s="360"/>
      <c r="K9" s="360"/>
      <c r="L9" s="361"/>
    </row>
    <row r="10" spans="1:12" ht="15" customHeight="1">
      <c r="A10" s="219" t="s">
        <v>160</v>
      </c>
      <c r="B10" s="219"/>
      <c r="C10" s="305"/>
      <c r="D10" s="339" t="s">
        <v>161</v>
      </c>
      <c r="E10" s="340"/>
      <c r="F10" s="340"/>
      <c r="G10" s="340"/>
      <c r="H10" s="340"/>
      <c r="I10" s="340"/>
      <c r="J10" s="340"/>
      <c r="K10" s="340"/>
      <c r="L10" s="352"/>
    </row>
    <row r="11" spans="1:12">
      <c r="A11" s="219"/>
      <c r="B11" s="219"/>
      <c r="C11" s="363"/>
      <c r="D11" s="353"/>
      <c r="E11" s="354"/>
      <c r="F11" s="354"/>
      <c r="G11" s="354"/>
      <c r="H11" s="354"/>
      <c r="I11" s="354"/>
      <c r="J11" s="354"/>
      <c r="K11" s="354"/>
      <c r="L11" s="355"/>
    </row>
    <row r="12" spans="1:12">
      <c r="A12" s="12"/>
      <c r="B12" s="7"/>
      <c r="C12" s="68"/>
      <c r="D12" s="356"/>
      <c r="E12" s="357"/>
      <c r="F12" s="357"/>
      <c r="G12" s="357"/>
      <c r="H12" s="357"/>
      <c r="I12" s="357"/>
      <c r="J12" s="357"/>
      <c r="K12" s="357"/>
      <c r="L12" s="358"/>
    </row>
    <row r="13" spans="1:12">
      <c r="A13" s="12"/>
      <c r="B13" s="7"/>
      <c r="C13" s="68"/>
      <c r="D13" s="356"/>
      <c r="E13" s="357"/>
      <c r="F13" s="357"/>
      <c r="G13" s="357"/>
      <c r="H13" s="357"/>
      <c r="I13" s="357"/>
      <c r="J13" s="357"/>
      <c r="K13" s="357"/>
      <c r="L13" s="358"/>
    </row>
    <row r="14" spans="1:12">
      <c r="A14" s="18"/>
      <c r="B14" s="127"/>
      <c r="C14" s="68"/>
      <c r="D14" s="356"/>
      <c r="E14" s="357"/>
      <c r="F14" s="357"/>
      <c r="G14" s="357"/>
      <c r="H14" s="357"/>
      <c r="I14" s="357"/>
      <c r="J14" s="357"/>
      <c r="K14" s="357"/>
      <c r="L14" s="358"/>
    </row>
    <row r="15" spans="1:12">
      <c r="A15" s="18"/>
      <c r="B15" s="127"/>
      <c r="C15" s="68"/>
      <c r="D15" s="356"/>
      <c r="E15" s="357"/>
      <c r="F15" s="357"/>
      <c r="G15" s="357"/>
      <c r="H15" s="357"/>
      <c r="I15" s="357"/>
      <c r="J15" s="357"/>
      <c r="K15" s="357"/>
      <c r="L15" s="358"/>
    </row>
    <row r="16" spans="1:12">
      <c r="A16" s="12"/>
      <c r="B16" s="7"/>
      <c r="C16" s="68"/>
      <c r="D16" s="356"/>
      <c r="E16" s="357"/>
      <c r="F16" s="357"/>
      <c r="G16" s="357"/>
      <c r="H16" s="357"/>
      <c r="I16" s="357"/>
      <c r="J16" s="357"/>
      <c r="K16" s="357"/>
      <c r="L16" s="358"/>
    </row>
    <row r="17" spans="1:12">
      <c r="A17" s="15"/>
      <c r="B17" s="9"/>
      <c r="C17" s="69"/>
      <c r="D17" s="359"/>
      <c r="E17" s="360"/>
      <c r="F17" s="360"/>
      <c r="G17" s="360"/>
      <c r="H17" s="360"/>
      <c r="I17" s="360"/>
      <c r="J17" s="360"/>
      <c r="K17" s="360"/>
      <c r="L17" s="361"/>
    </row>
    <row r="18" spans="1:12" ht="15" customHeight="1">
      <c r="A18" s="218" t="s">
        <v>162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5" customHeight="1">
      <c r="A21" s="350" t="s">
        <v>163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</row>
    <row r="22" spans="1:12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</row>
  </sheetData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natascia maisano</cp:lastModifiedBy>
  <cp:revision/>
  <dcterms:created xsi:type="dcterms:W3CDTF">2006-09-16T00:00:00Z</dcterms:created>
  <dcterms:modified xsi:type="dcterms:W3CDTF">2017-03-01T09:59:15Z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